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tabRatio="1000" firstSheet="22" activeTab="22"/>
  </bookViews>
  <sheets>
    <sheet name="สถานการณ์มิย 64" sheetId="1" state="hidden" r:id="rId1"/>
    <sheet name="Sheet2" sheetId="2" state="hidden" r:id="rId2"/>
    <sheet name="Sheet3" sheetId="3" state="hidden" r:id="rId3"/>
    <sheet name="Sheet4" sheetId="4" state="hidden" r:id="rId4"/>
    <sheet name="Sheet5" sheetId="5" state="hidden" r:id="rId5"/>
    <sheet name="Sheet6" sheetId="6" state="hidden" r:id="rId6"/>
    <sheet name="Sheet7" sheetId="7" state="hidden" r:id="rId7"/>
    <sheet name="Sheet8" sheetId="8" state="hidden" r:id="rId8"/>
    <sheet name="Sheet9" sheetId="9" state="hidden" r:id="rId9"/>
    <sheet name="Sheet1" sheetId="10" state="hidden" r:id="rId10"/>
    <sheet name="ผลการขึ้นทะเบียน" sheetId="11" state="hidden" r:id="rId11"/>
    <sheet name="แจ้งตลาดเกษตรกร" sheetId="12" state="hidden" r:id="rId12"/>
    <sheet name="Sheet10" sheetId="13" state="hidden" r:id="rId13"/>
    <sheet name="Sheet11" sheetId="14" state="hidden" r:id="rId14"/>
    <sheet name="Sheet12" sheetId="15" state="hidden" r:id="rId15"/>
    <sheet name="Sheet13" sheetId="16" state="hidden" r:id="rId16"/>
    <sheet name="Sheet14" sheetId="17" state="hidden" r:id="rId17"/>
    <sheet name="Sheet15" sheetId="18" state="hidden" r:id="rId18"/>
    <sheet name="Sheet16" sheetId="19" state="hidden" r:id="rId19"/>
    <sheet name="Sheet17" sheetId="20" state="hidden" r:id="rId20"/>
    <sheet name="Sheet18" sheetId="21" state="hidden" r:id="rId21"/>
    <sheet name="Sheet19" sheetId="22" state="hidden" r:id="rId22"/>
    <sheet name="สถานการณ์การผลิตพืชเศรษฐกิจ" sheetId="23" r:id="rId23"/>
    <sheet name=" ข้าวนาปี" sheetId="26" state="hidden" r:id="rId24"/>
    <sheet name="มันสำปะหลัง " sheetId="27" state="hidden" r:id="rId25"/>
    <sheet name="อ้อยโรงงาน" sheetId="28" state="hidden" r:id="rId26"/>
    <sheet name="ข้าวโพดเลี้ยงสัตว์ รุ่น 1" sheetId="29" state="hidden" r:id="rId27"/>
    <sheet name="Sheet20" sheetId="30" state="hidden" r:id="rId28"/>
    <sheet name="Sheet21" sheetId="31" state="hidden" r:id="rId29"/>
    <sheet name="Sheet22" sheetId="32" state="hidden" r:id="rId30"/>
    <sheet name="Sheet23" sheetId="33" state="hidden" r:id="rId31"/>
    <sheet name="Sheet24" sheetId="34" state="hidden" r:id="rId32"/>
    <sheet name="Sheet25" sheetId="35" state="hidden" r:id="rId33"/>
    <sheet name="Sheet26" sheetId="36" state="hidden" r:id="rId34"/>
    <sheet name="Sheet27" sheetId="37" r:id="rId35"/>
    <sheet name="Sheet28" sheetId="38" r:id="rId36"/>
    <sheet name="Sheet29" sheetId="39" r:id="rId37"/>
    <sheet name="Sheet30" sheetId="40" r:id="rId38"/>
    <sheet name="Sheet31" sheetId="41" r:id="rId39"/>
  </sheets>
  <calcPr calcId="145621"/>
</workbook>
</file>

<file path=xl/calcChain.xml><?xml version="1.0" encoding="utf-8"?>
<calcChain xmlns="http://schemas.openxmlformats.org/spreadsheetml/2006/main">
  <c r="K21" i="23" l="1"/>
  <c r="X9" i="23" l="1"/>
  <c r="X10" i="23"/>
  <c r="X11" i="23"/>
  <c r="X12" i="23"/>
  <c r="X13" i="23"/>
  <c r="X14" i="23"/>
  <c r="X15" i="23"/>
  <c r="X16" i="23"/>
  <c r="X17" i="23"/>
  <c r="X18" i="23"/>
  <c r="X19" i="23"/>
  <c r="X20" i="23"/>
  <c r="AB21" i="23"/>
  <c r="N21" i="23"/>
  <c r="X21" i="23" l="1"/>
  <c r="R21" i="23"/>
  <c r="H9" i="32" l="1"/>
  <c r="H10" i="32"/>
  <c r="H8" i="32"/>
  <c r="M21" i="23" l="1"/>
  <c r="O21" i="23"/>
  <c r="P21" i="23"/>
  <c r="Q21" i="23"/>
  <c r="S21" i="23"/>
  <c r="T21" i="23"/>
  <c r="Y21" i="23" l="1"/>
  <c r="D21" i="23" l="1"/>
  <c r="E21" i="23"/>
  <c r="AD21" i="23" l="1"/>
  <c r="U21" i="23" l="1"/>
  <c r="AA21" i="23" l="1"/>
  <c r="Z21" i="23"/>
  <c r="W21" i="23"/>
  <c r="V21" i="23"/>
  <c r="M22" i="1" l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O22" i="1" l="1"/>
  <c r="BE22" i="1"/>
  <c r="BC22" i="1"/>
  <c r="BA22" i="1"/>
  <c r="BI22" i="1"/>
  <c r="BH22" i="1"/>
  <c r="AQ22" i="1"/>
  <c r="AS22" i="1" l="1"/>
  <c r="L22" i="1"/>
  <c r="K22" i="1" l="1"/>
  <c r="BB22" i="1" l="1"/>
  <c r="BD22" i="1"/>
  <c r="BF22" i="1"/>
  <c r="AP22" i="1" l="1"/>
  <c r="AT22" i="1" l="1"/>
  <c r="AD28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F10" i="1" l="1"/>
  <c r="AZ22" i="1"/>
  <c r="AY22" i="1"/>
  <c r="AU22" i="1"/>
  <c r="AR22" i="1"/>
  <c r="AK22" i="1"/>
  <c r="AJ22" i="1"/>
  <c r="AI22" i="1"/>
  <c r="AH22" i="1"/>
  <c r="AG22" i="1"/>
  <c r="AF22" i="1"/>
  <c r="AE22" i="1"/>
  <c r="AD22" i="1"/>
  <c r="AC22" i="1"/>
  <c r="E22" i="1"/>
  <c r="D22" i="1"/>
  <c r="C22" i="1"/>
  <c r="AV21" i="1"/>
  <c r="AN21" i="1"/>
  <c r="AV20" i="1"/>
  <c r="AN20" i="1"/>
  <c r="AV19" i="1"/>
  <c r="AN19" i="1"/>
  <c r="AV18" i="1"/>
  <c r="AN18" i="1"/>
  <c r="AV17" i="1"/>
  <c r="AN17" i="1"/>
  <c r="AV16" i="1"/>
  <c r="AN16" i="1"/>
  <c r="AV15" i="1"/>
  <c r="AN15" i="1"/>
  <c r="AV14" i="1"/>
  <c r="AN14" i="1"/>
  <c r="AV13" i="1"/>
  <c r="AN13" i="1"/>
  <c r="AV12" i="1"/>
  <c r="AN12" i="1"/>
  <c r="AV11" i="1"/>
  <c r="AN11" i="1"/>
  <c r="AV10" i="1"/>
  <c r="AN10" i="1"/>
  <c r="AW15" i="1" l="1"/>
  <c r="AW17" i="1"/>
  <c r="AW21" i="1"/>
  <c r="AW12" i="1"/>
  <c r="AW14" i="1"/>
  <c r="AW16" i="1"/>
  <c r="AW10" i="1"/>
  <c r="AW19" i="1"/>
  <c r="AX14" i="1"/>
  <c r="AX17" i="1"/>
  <c r="AV22" i="1"/>
  <c r="AW11" i="1"/>
  <c r="AW13" i="1"/>
  <c r="AW18" i="1"/>
  <c r="AW20" i="1"/>
  <c r="AX13" i="1"/>
  <c r="AX21" i="1"/>
  <c r="AX18" i="1"/>
  <c r="AX20" i="1"/>
  <c r="AX12" i="1"/>
  <c r="AX16" i="1"/>
  <c r="AX11" i="1"/>
  <c r="AX15" i="1"/>
  <c r="AX19" i="1"/>
  <c r="AN22" i="1"/>
  <c r="AW22" i="1" l="1"/>
  <c r="AX10" i="1"/>
  <c r="AX22" i="1" s="1"/>
  <c r="F22" i="1"/>
</calcChain>
</file>

<file path=xl/sharedStrings.xml><?xml version="1.0" encoding="utf-8"?>
<sst xmlns="http://schemas.openxmlformats.org/spreadsheetml/2006/main" count="1710" uniqueCount="269">
  <si>
    <t>สถานการณ์การผลิตพืชเศรษฐกิจสำคัญของจังหวัดพิจิตร</t>
  </si>
  <si>
    <t>ที่</t>
  </si>
  <si>
    <t>อำเภอ</t>
  </si>
  <si>
    <t xml:space="preserve">พื้นที่ทั้งหมด
</t>
  </si>
  <si>
    <t>จำนวนครัวเรือนเกษตรกร</t>
  </si>
  <si>
    <t>พืชไร่</t>
  </si>
  <si>
    <t>ไม้ยืนต้น</t>
  </si>
  <si>
    <t>ไม้ผล</t>
  </si>
  <si>
    <t>พืชผัก</t>
  </si>
  <si>
    <t>แตงโมเนื้อ</t>
  </si>
  <si>
    <t>รวมพืชไร่</t>
  </si>
  <si>
    <t>ผัก</t>
  </si>
  <si>
    <t>พืชไร่/พืชผักรวมทั้งหมด</t>
  </si>
  <si>
    <t>ข้าว/พืชไร่/พืชผักรวมทั้งหมด</t>
  </si>
  <si>
    <t>ทบก</t>
  </si>
  <si>
    <t>ข้าวนาปี 2563/64</t>
  </si>
  <si>
    <t>ถั่วเหลือง</t>
  </si>
  <si>
    <t>ถั่วลิสง</t>
  </si>
  <si>
    <t>ถั่วเขียว</t>
  </si>
  <si>
    <t>ข้าวโพดเลี้ยงสัตว์ รุ่น 1</t>
  </si>
  <si>
    <t>ถั่วเขียวผิวมัน</t>
  </si>
  <si>
    <t>พืชไร่อื่นๆ</t>
  </si>
  <si>
    <t>ยางพารา</t>
  </si>
  <si>
    <t>อินทผาลัม</t>
  </si>
  <si>
    <t>ปาล์มน้ำมัน</t>
  </si>
  <si>
    <t>มะม่วง</t>
  </si>
  <si>
    <t>มะนาว</t>
  </si>
  <si>
    <t>ทุเรียน</t>
  </si>
  <si>
    <t>เมล่อนญี่ปุ่น</t>
  </si>
  <si>
    <t>ส้มโอ</t>
  </si>
  <si>
    <t>ข่า</t>
  </si>
  <si>
    <t>พืชผักอื่นๆ</t>
  </si>
  <si>
    <t>รวมผัก</t>
  </si>
  <si>
    <t>(ไร่)</t>
  </si>
  <si>
    <t>(ครัวเรือน)</t>
  </si>
  <si>
    <t>(ฤดูแล้ง)</t>
  </si>
  <si>
    <t>(ฤดูฝน)</t>
  </si>
  <si>
    <t>ทบก.</t>
  </si>
  <si>
    <t>รต.</t>
  </si>
  <si>
    <t>เมืองพิจิตร</t>
  </si>
  <si>
    <t>วังทรายพูน</t>
  </si>
  <si>
    <t>โพธิ์ประทับช้าง</t>
  </si>
  <si>
    <t>ตะพานหิน</t>
  </si>
  <si>
    <t>บางมูลนาก</t>
  </si>
  <si>
    <t>โพทะเล</t>
  </si>
  <si>
    <t>สามง่าม</t>
  </si>
  <si>
    <t>ทับคล้อ</t>
  </si>
  <si>
    <t>สากเหล็ก</t>
  </si>
  <si>
    <t>บึงนาราง</t>
  </si>
  <si>
    <t>ดงเจริญ</t>
  </si>
  <si>
    <t>วชิรบารมี</t>
  </si>
  <si>
    <t>รวม</t>
  </si>
  <si>
    <t>ระบบสารสนเทศการผลิตทางด้านการเกษตร (รต.)</t>
  </si>
  <si>
    <t>ผลการขึ้นทะเบียนเกษตรกรผู้ปลูกข้าวนาปรัง ปี 2563/64 ตามที่ตั้งแปลง</t>
  </si>
  <si>
    <t>ผ่านระบบ ทบก. และแอปพลิเคชัน DOAE Farmbook</t>
  </si>
  <si>
    <t>(จำแนกตามเดือน เก็บเกี่ยว ตั้งแต่ มกราคม 2564 - สิงหาคม 2564)</t>
  </si>
  <si>
    <t>วันที่ตัดยอดข้อมูล 18 เมษายน 2564</t>
  </si>
  <si>
    <t>  </t>
  </si>
  <si>
    <t>จังหวัด/อำเภอ</t>
  </si>
  <si>
    <t>บันทึกรวม</t>
  </si>
  <si>
    <t>อื่นๆ (คาดว่าข้อมูลวันเก็บเกี่ยวผิดพลาด)</t>
  </si>
  <si>
    <t>ครัวเรือน</t>
  </si>
  <si>
    <t>แปลง</t>
  </si>
  <si>
    <t>เนื้อที่ (ไร่)</t>
  </si>
  <si>
    <t>พิจิตร</t>
  </si>
  <si>
    <t>   เมืองพิจิตร</t>
  </si>
  <si>
    <t>   วังทรายพูน</t>
  </si>
  <si>
    <t>   โพธิ์ประทับช้าง</t>
  </si>
  <si>
    <t>   ตะพานหิน</t>
  </si>
  <si>
    <t>   บางมูลนาก</t>
  </si>
  <si>
    <t>   โพทะเล</t>
  </si>
  <si>
    <t>   สามง่าม</t>
  </si>
  <si>
    <t>   ทับคล้อ</t>
  </si>
  <si>
    <t>   สากเหล็ก</t>
  </si>
  <si>
    <t>   บึงนาราง</t>
  </si>
  <si>
    <t>   ดงเจริญ</t>
  </si>
  <si>
    <t>   วชิรบารมี</t>
  </si>
  <si>
    <t>วันที่ตัดยอดข้อมูล 19 เมษายน 2564</t>
  </si>
  <si>
    <t>ผลการขึ้นทะเบียนเกษตรกรผู้ปลูกข้าวนาปี ตามที่ตั้งแปลง ปี 2564/65</t>
  </si>
  <si>
    <t>(ช่วงปลูกของแต่ละจังหวัดตามกรอบระยะเวลาการขึ้นทะเบียน/ปรับปรุงทะเบียนเกษตรกร ปี 2564)</t>
  </si>
  <si>
    <t>วันที่ตัดยอดข้อมูล 18 พฤษภาคม 2564</t>
  </si>
  <si>
    <t>บันทึก(รวม)</t>
  </si>
  <si>
    <t>บันทึกจาก ทบก</t>
  </si>
  <si>
    <t>บันทึกจาก farmbook</t>
  </si>
  <si>
    <t>จัดชุดตรวจสอบ</t>
  </si>
  <si>
    <t>ผ่านการตรวจสอบ</t>
  </si>
  <si>
    <t>ส่งข้อมูลไป ธกส.</t>
  </si>
  <si>
    <t>ลการขึ้นทะเบียนเกษตรกรผู้ปลูกมันสำปะหลัง ปี 2564/65 ตามที่ตั้งแปลง</t>
  </si>
  <si>
    <t>(วันที่เก็บเกี่ยว 1 ตุลาคม 2564 - 30 กันยายน 2565)</t>
  </si>
  <si>
    <t>ผลการขึ้นทะเบียนเกษตรกรผู้ปลูกอ้อยโรงงาน ปี 2564/65 ตามที่ตั้งแปลง</t>
  </si>
  <si>
    <t>ผลการขึ้นทะเบียนเกษตรกรผู้ปลูกข้าวโพดเลี้ยงสัตว์ ปี 2564/65 ฤดูฝน ตามที่ตั้งแปลง</t>
  </si>
  <si>
    <t>(วันที่เพาะปลูก 1 มีนาคม - 31 ตุลาคม 2564)</t>
  </si>
  <si>
    <t>ผลการขึ้นทะเบียนและปรับปรุงทะเบียนเกษตรกร จำแนกตามเขตชลประทาน ปี 2564 (ตามที่ตั้งแปลง)</t>
  </si>
  <si>
    <t>   ข้อมูลผู้ปลูก พืชไร่</t>
  </si>
  <si>
    <t>ในเขต ชลประทาน</t>
  </si>
  <si>
    <t>นอกเขต ชลประทาน</t>
  </si>
  <si>
    <t>ประเภท</t>
  </si>
  <si>
    <t>จำนวน</t>
  </si>
  <si>
    <t>ร้อยละ</t>
  </si>
  <si>
    <r>
      <t>เนื้อที่ทั้งหมด</t>
    </r>
    <r>
      <rPr>
        <sz val="14"/>
        <color theme="1"/>
        <rFont val="TH SarabunIT๙"/>
        <family val="2"/>
      </rPr>
      <t xml:space="preserve"> </t>
    </r>
    <r>
      <rPr>
        <b/>
        <sz val="14"/>
        <color theme="1"/>
        <rFont val="TH SarabunIT๙"/>
        <family val="2"/>
      </rPr>
      <t>(ไร่)</t>
    </r>
  </si>
  <si>
    <t>เนื้อที่ป่าไม้ (ไร่)</t>
  </si>
  <si>
    <r>
      <t>เนื้อที่ใช้ประโยชน์ทางการเกษตร</t>
    </r>
    <r>
      <rPr>
        <sz val="14"/>
        <color theme="1"/>
        <rFont val="TH SarabunIT๙"/>
        <family val="2"/>
      </rPr>
      <t xml:space="preserve"> </t>
    </r>
    <r>
      <rPr>
        <b/>
        <sz val="14"/>
        <color theme="1"/>
        <rFont val="TH SarabunIT๙"/>
        <family val="2"/>
      </rPr>
      <t>(ไร่)</t>
    </r>
  </si>
  <si>
    <t>1. เพาะปลูกข้าว</t>
  </si>
  <si>
    <t>- นาปี</t>
  </si>
  <si>
    <t>- นาปรัง</t>
  </si>
  <si>
    <t xml:space="preserve">2. พืชสวน </t>
  </si>
  <si>
    <t>- ส้มโอ</t>
  </si>
  <si>
    <t>- มะม่วง</t>
  </si>
  <si>
    <t>- มะนาว</t>
  </si>
  <si>
    <t>- แตงโม</t>
  </si>
  <si>
    <t>- อื่นๆ (ระบุ)</t>
  </si>
  <si>
    <t>3. พืชไร่</t>
  </si>
  <si>
    <t>- อ้อย</t>
  </si>
  <si>
    <t>- มันสำปะหลัง</t>
  </si>
  <si>
    <t>- ข้าวโพด</t>
  </si>
  <si>
    <t>4. พืชผัก</t>
  </si>
  <si>
    <t>5. ไม้ดอก</t>
  </si>
  <si>
    <t>6. อื่นๆ (ระบุ)</t>
  </si>
  <si>
    <r>
      <t>เนื้อที่ใช้ประโยชน์นอกการเกษตร</t>
    </r>
    <r>
      <rPr>
        <sz val="14"/>
        <color theme="1"/>
        <rFont val="TH SarabunIT๙"/>
        <family val="2"/>
      </rPr>
      <t xml:space="preserve"> </t>
    </r>
    <r>
      <rPr>
        <b/>
        <sz val="14"/>
        <color theme="1"/>
        <rFont val="TH SarabunIT๙"/>
        <family val="2"/>
      </rPr>
      <t>(ไร่)</t>
    </r>
  </si>
  <si>
    <t>รายงานผลการปรับปรุงข้อมูลทะเบียนเกษตรกรผ่านระบบ ทบก. และแอปพลิเคชัน DOAE Farmbook ปี 2564</t>
  </si>
  <si>
    <t>(ตามสถานที่ขึ้นทะเบียน)</t>
  </si>
  <si>
    <t>วันที่ตัดยอดข้อมูล 26 พฤษภาคม 2564</t>
  </si>
  <si>
    <t>ทั้งหมด</t>
  </si>
  <si>
    <t>เป้าหมาย</t>
  </si>
  <si>
    <t>ปรับปรุง(ทบก)ปี 2564</t>
  </si>
  <si>
    <t>ปรับปรุง(Farmbook)ปี 2564</t>
  </si>
  <si>
    <t>ทบก+Farmbook</t>
  </si>
  <si>
    <t>ยกเลิก</t>
  </si>
  <si>
    <t>เนื้อที่(ไร่)</t>
  </si>
  <si>
    <t>    เมืองพิจิตร</t>
  </si>
  <si>
    <t>*</t>
  </si>
  <si>
    <t>    วังทรายพูน</t>
  </si>
  <si>
    <t>    โพธิ์ประทับช้าง</t>
  </si>
  <si>
    <t>    ตะพานหิน</t>
  </si>
  <si>
    <t>    บางมูลนาก</t>
  </si>
  <si>
    <t>    โพทะเล</t>
  </si>
  <si>
    <t>    สามง่าม</t>
  </si>
  <si>
    <t>    ทับคล้อ</t>
  </si>
  <si>
    <t>    สากเหล็ก</t>
  </si>
  <si>
    <t>    บึงนาราง</t>
  </si>
  <si>
    <t>    ดงเจริญ</t>
  </si>
  <si>
    <t>    วชิรบารมี</t>
  </si>
  <si>
    <t>หมายเหตุ * เป้าหมายคำนวณจากระดับจังหวัดเท่านั้น</t>
  </si>
  <si>
    <r>
      <t xml:space="preserve">ทั้งหมด </t>
    </r>
    <r>
      <rPr>
        <b/>
        <sz val="10"/>
        <color theme="1"/>
        <rFont val="Tahoma"/>
        <family val="2"/>
        <scheme val="minor"/>
      </rPr>
      <t>8</t>
    </r>
    <r>
      <rPr>
        <sz val="10"/>
        <color theme="1"/>
        <rFont val="Tahoma"/>
        <family val="2"/>
        <scheme val="minor"/>
      </rPr>
      <t xml:space="preserve"> ผลลัพธ์</t>
    </r>
  </si>
  <si>
    <t>รายละเอียดการขาย</t>
  </si>
  <si>
    <t>#</t>
  </si>
  <si>
    <t>จังหวัด</t>
  </si>
  <si>
    <t>ชื่อสินค้า</t>
  </si>
  <si>
    <t>ชนิดสินค้า</t>
  </si>
  <si>
    <t>ชื่อ-สกุล เกษตรกร</t>
  </si>
  <si>
    <t>ประเภทเกษตรกร</t>
  </si>
  <si>
    <t>ยอดขายทั้งหมด</t>
  </si>
  <si>
    <t>ถึง</t>
  </si>
  <si>
    <t>มะม่วงน้ำดอกไม้สีทอง,มะม่วง“อาร์ทูอีทู”</t>
  </si>
  <si>
    <t>ผลไม้ (สด)</t>
  </si>
  <si>
    <t>กนกพร บุญยิ่ง</t>
  </si>
  <si>
    <t>กลุ่มส่งเสริมการเกษตรแบบแปลงใหญ่</t>
  </si>
  <si>
    <t>ลำไยเมืองพิจิตร</t>
  </si>
  <si>
    <t>นางพุฒสิริ เอี่ยมแย้ม</t>
  </si>
  <si>
    <t>วิสาหกิจชุมชน</t>
  </si>
  <si>
    <t>ข้าวปลอดภัยบ้านหนองไผ่ล้อม</t>
  </si>
  <si>
    <t>ข้าวและธัญพืช</t>
  </si>
  <si>
    <t>นางสาวธนพร บุญคำ</t>
  </si>
  <si>
    <t>ไข่เค็มศรีจิตร</t>
  </si>
  <si>
    <t>อาหารแปรรูปและเครื่องดื่ม</t>
  </si>
  <si>
    <t>นางเกษมศรี เมืองสุข</t>
  </si>
  <si>
    <t>มะม่วงแก้วขมิ้น จังหวัดพิจิตร</t>
  </si>
  <si>
    <t>นายสละ นิ่มอ่อน</t>
  </si>
  <si>
    <t>ข้าวสารบรรจุถุง</t>
  </si>
  <si>
    <t>นางรุ้งทอง ภูเขาใหญ่</t>
  </si>
  <si>
    <t>Smart Farmer (SF)</t>
  </si>
  <si>
    <t>แคคตัส</t>
  </si>
  <si>
    <t>ไม้ดอกไม้ประดับ (สด)</t>
  </si>
  <si>
    <t>นายพิษณุ มีสิทธัตถานนท์</t>
  </si>
  <si>
    <t>พิมเสนน้ำสมุนไพร ยาหม่องสมุนไพร ยาดมสมุนไพร</t>
  </si>
  <si>
    <t>สมุนไพรและเครื่องสำอาง</t>
  </si>
  <si>
    <t>นางส้มโอ ทุ่งทรัพย์</t>
  </si>
  <si>
    <t>หมายเหตุ</t>
  </si>
  <si>
    <t xml:space="preserve">แจ้งเพิ่มสินค้า อีก 1 ชนิด คือ รายการที่ 7 แคคตัส </t>
  </si>
  <si>
    <t>อำเภอวชิรบารมี</t>
  </si>
  <si>
    <t>จังหวัดพิจิตร</t>
  </si>
  <si>
    <t>สินค้าเข้าร่วมฉลอง 1 ปี 100 ล้าน ตลาดเกษตรกรออนไลน์ ของจังหวัดพิจิตร คือ ข้าวปลอดภัยบ้านหนองไผ่ล้อม โปรโมชั่น คือ ลดราคา จากราคา 70 ลด เหลือ 63 บาท</t>
  </si>
  <si>
    <t>พื้นที่ทำการเกษตร</t>
  </si>
  <si>
    <t>ผลการขึ้นทะเบียนและปรับปรุงทะเบียนเกษตรกร จำแนกตามประเภทการถือครอง ปี 2563 (ตามที่ตั้งแปลง)</t>
  </si>
  <si>
    <t>วันที่ตัดยอดข้อมูล 01 มิถุนายน 2564</t>
  </si>
  <si>
    <t>   ข้อมูลผู้ปลูก ข่า</t>
  </si>
  <si>
    <t>ภาค/จังหวัด</t>
  </si>
  <si>
    <t>ประเภทการถือครอง</t>
  </si>
  <si>
    <t>การถือครองแบบ ครัวเรือน</t>
  </si>
  <si>
    <t>การถือครองแบบ เช่า</t>
  </si>
  <si>
    <t>การถือครองแบบ อื่นๆ</t>
  </si>
  <si>
    <t>   ข้อมูลผู้ปลูก แตงโมเนื้อ</t>
  </si>
  <si>
    <t>   ข้อมูลผู้ปลูก มะม่วง</t>
  </si>
  <si>
    <t>ลการขึ้นทะเบียนและปรับปรุงทะเบียนเกษตรกร จำแนกตามประเภทการถือครอง ปี 2563 (ตามที่ตั้งแปลง)</t>
  </si>
  <si>
    <t>   ข้อมูลผู้ปลูก ส้มโอ</t>
  </si>
  <si>
    <t>   ข้อมูลผู้ปลูก มะนาว</t>
  </si>
  <si>
    <t>ผลการขึ้นทะเบียนเกษตรกรผู้ปลูกข้าวนาปี ตามที่ตั้งแปลง ปี 2563/64</t>
  </si>
  <si>
    <t>(ช่วงปลูกของแต่ละจังหวัดตามกรอบระยะเวลาการขึ้นทะเบียน/ปรับปรุงทะเบียนเกษตรกร ปี 2563)</t>
  </si>
  <si>
    <t>ส่งข้อมูลไป ธกส.(ประกันรายได้)</t>
  </si>
  <si>
    <t>ส่งข้อมูลให้ ธกส.(โครงการสนับสนุน)</t>
  </si>
  <si>
    <t>ผลการขึ้นทะเบียนเกษตรกรผู้ปลูกมันสำปะหลัง ปี 2563/64 ตามที่ตั้งแปลง</t>
  </si>
  <si>
    <t>(วันที่เก็บเกี่ยว 1 ตุลาคม 2563 - 30 กันยายน 2564)</t>
  </si>
  <si>
    <t>พิ้นที่ (ไร่)</t>
  </si>
  <si>
    <t>ผลการขึ้นทะเบียนเกษตรกรผู้ปลูกข้าวโพดเลี้ยงสัตว์ ปี 2563/64 รวม ตามที่ตั้งแปลง</t>
  </si>
  <si>
    <t>(วันที่เพาะปลูก 1 มีนาคม 2563- 28 กุมภาพันธ์ 2564)</t>
  </si>
  <si>
    <t>ผลการขึ้นทะเบียนเกษตรกรผู้ปลูกอ้อยโรงงาน ปี 2563/64 ตามที่ตั้งแปลง</t>
  </si>
  <si>
    <t>พื้นที่ (ไร่)</t>
  </si>
  <si>
    <t>ข้าวนาปี 2564/65</t>
  </si>
  <si>
    <t>มันสำปะหลัง2564/65</t>
  </si>
  <si>
    <t>อ้อยโรงงาน2564/65</t>
  </si>
  <si>
    <t>รต.และทบก</t>
  </si>
  <si>
    <t>เปรียบเทียบข้อมูลข้าวปี 2563/64</t>
  </si>
  <si>
    <t>ข้าวโพดเลี้ยงสัตว์ รุ่น 1 64/65</t>
  </si>
  <si>
    <t>ข้อมูลจาก ระบบทะเบียนเกษตรกร(ทบก.) ที่มีเกษตรกรมาขึ้นทะเบียนไว้กับกรมส่งเสริมการเกษตร</t>
  </si>
  <si>
    <t>ณ 24 มิถุนายน 2564</t>
  </si>
  <si>
    <t xml:space="preserve">แต่ในปัจจุบันมีการบันทึกข้อมูลการเพาะปลูกข้าวนาปี 2564/56 เข้ามาในระบบทะเบียนเกษตรกรเพียง 590,432 ไร่  26,095 ครัวเรือน เนื่องจากสถานการณ์การระบาดของเชื้อไวรัสโควิด-19  </t>
  </si>
  <si>
    <t xml:space="preserve"> - สถานการณ์ข้าวนาปี 2564/65 จากข้อมูลย้อนหลัง ปี 2563 จะมีการปลูกข้าวนาปี ตั้งแต่เดือนเมษายน 2564 จนถึงปัจจุบัน (มิ.ย. 2564) คาดว่ามีข้าวปลูกในพื้นที่ ประมาณ 1,228,746 ไร่ </t>
  </si>
  <si>
    <t>ผลการขึ้นทะเบียนเกษตรกรผู้ปลูกมันสำปะหลัง ปี 2564/65 ตามที่ตั้งแปลง</t>
  </si>
  <si>
    <t>© 2012 กรมส่งเสริมการเกษตร -- Department of Agricultural Extension</t>
  </si>
  <si>
    <t>ไม้ผลอื่นๆ อาทิ กระท้อน ขนุนหนัง ชมพู่ ทุเรียน น้อยหน่า ฝรั่ง พุทรา มะกรูด มะขาม มะขามเทศ เสาวรส มะละกอ ละมุด ส้มเขียวหวาน แก้วมังกร เพกา ส้มซ่า เป็นต้น</t>
  </si>
  <si>
    <t>ไม้ยืนต้นอื่นๆ อาทิ กระถินเทพา โก้โก้ มะพร้าว ยูคาลิปตัส ไม้สัก สะเดา ไผ่ อินทผลัม ผักหวานป่า ต้นยางนา ประดู่ เป็นต้น</t>
  </si>
  <si>
    <t>พื้นที่การเกษตร</t>
  </si>
  <si>
    <t>ที่ยังไม่ได้ทำการเพาะปลูก</t>
  </si>
  <si>
    <t>ไม้ผลอื่นๆ</t>
  </si>
  <si>
    <t>ไม้ยืนต้นอื่นๆ</t>
  </si>
  <si>
    <t>ผลการขึ้นทะเบียนเกษตรกรผู้ปลูกข้าวนาปี ปี 2564/65 ตามที่ตั้งแปลง</t>
  </si>
  <si>
    <t>(จำแนกตามเดือน เก็บเกี่ยว ตั้งแต่ กรกฏาคม 2564 - กรกฏาคม 2565)</t>
  </si>
  <si>
    <t>วันที่ตัดยอดข้อมูล 25 พฤศจิกายน 2564</t>
  </si>
  <si>
    <t>วันที่ตัดยอดข้อมูล 19 ธันวาคม 2564</t>
  </si>
  <si>
    <t>ส่งข้อมูลประกันรายได้ฯ</t>
  </si>
  <si>
    <t>ส่งข้อมูลสนับสนุนฯ.</t>
  </si>
  <si>
    <t>ลการขึ้นทะเบียนเกษตรกรผู้ปลูกอ้อยโรงงาน ปี 2564/65 ตามที่ตั้งแปลง</t>
  </si>
  <si>
    <t>ผลการขึ้นทะเบียนเกษตรกรผู้ปลูกข้าวโพดเลี้ยงสัตว์ ปี 2564/65 ฤดูรวมฝน ตามที่ตั้งแปลง</t>
  </si>
  <si>
    <t>ข้าวโพดเลี้ยงสัตว์ รุ่น 1 (ฤดูฝน) 64/65</t>
  </si>
  <si>
    <t>ข้าวโพดเลี้ยงสัตว์ รุ่น 2 (ฤดูแล้ง) 64/66</t>
  </si>
  <si>
    <t>ผลการขึ้นทะเบียนเกษตรกรผู้ปลูกข้าวโพดเลี้ยงสัตว์ ปี 2564/65 ฤดูแล้ง ตามที่ตั้งแปลง</t>
  </si>
  <si>
    <t>(วันที่เพาะปลูก 1 พฤศจิกายน 2564 - 28 กุมภาพันธู์ 2565)</t>
  </si>
  <si>
    <t>ข้าวนาปรัง 2564/66</t>
  </si>
  <si>
    <t>ชนิดพืช</t>
  </si>
  <si>
    <t>จำนวนเกษตรกร</t>
  </si>
  <si>
    <t>เนื้อที่เพาะปลูก</t>
  </si>
  <si>
    <t>เนื้อที่</t>
  </si>
  <si>
    <t>เก็บเกี่ยว</t>
  </si>
  <si>
    <t>ผลผลิตที่เก็บเกี่ยวได้</t>
  </si>
  <si>
    <t>(ตัน/ปี)</t>
  </si>
  <si>
    <t>ผลผลิตเฉลี่ย/เนื้อที่เก็บเกี่ยว</t>
  </si>
  <si>
    <t>(กิโลกรัม)</t>
  </si>
  <si>
    <t>ราคาที่เกษตรกรขายได้เฉลี่ย</t>
  </si>
  <si>
    <t>(บาท/ตัน)</t>
  </si>
  <si>
    <t>ข้าวนาปรัง 2563/64</t>
  </si>
  <si>
    <t>ข้าวโพดเลี้ยงสัตว์ รุ่น 1 2564/64</t>
  </si>
  <si>
    <t>ส้มโอ ปี 2564</t>
  </si>
  <si>
    <t>มะม่วง ปี 2564</t>
  </si>
  <si>
    <t>ถัวเขียว  ปี 2564</t>
  </si>
  <si>
    <t>มันสำปะหลัง ปี 2564</t>
  </si>
  <si>
    <t>อ้อย  ปี 2564</t>
  </si>
  <si>
    <t>มะยงชิด ปี 2564</t>
  </si>
  <si>
    <t>พืชผัก ปี 2564</t>
  </si>
  <si>
    <t>ผลการขึ้นทะเบียนเกษตรกรผู้ปลูกข้าวนาปรัง ตามที่ตั้งแปลง ปี 2564/65</t>
  </si>
  <si>
    <t>ฤดูแล้ง</t>
  </si>
  <si>
    <t>ลการขึ้นทะเบียนเกษตรกรผู้ปลูกข้าวนาปี ตามที่ตั้งแปลง ปี 2564/65</t>
  </si>
  <si>
    <t>วันที่ตัดยอดข้อมูล 20 มกราคม 2565</t>
  </si>
  <si>
    <t>วันที่ตัดยอดข้อมูล 30 มกราคม 2565</t>
  </si>
  <si>
    <t>ณ 21 กุมภาพันธ์ 2565</t>
  </si>
  <si>
    <t>วันที่ตัดยอดข้อมูล 20 กุมภาพันธ์ 2565</t>
  </si>
  <si>
    <t>ผลการขึ้นทะเบียนเกษตรกรผู้ปลูกข้าวโพดเลี้ยงสัตว์ ปี 2564/65 ฤดูต้นฝน ตามที่ตั้งแปลง</t>
  </si>
  <si>
    <t>(วันที่เพาะปลูก 1 มีนาคม - 30 มิถุนายน 2564)</t>
  </si>
  <si>
    <t xml:space="preserve"> - สถานการณ์ข้าวนาปรัง 2564/65 มีการปลูกข้าวนาปรัง ตั้งแต่เดือนพฤศจิกายน 2564 จนถึงกุมภาพันธ์ 2565 มีข้าวปลูกนาปรังปลูกในพื้นที่ ประมาณ 413,974 ไร่  19,763 ครัวเรือน </t>
  </si>
  <si>
    <t xml:space="preserve"> - สถานการณ์ข้าวนาปี 2564/65 มีการปลูกข้าวนาปี ตั้งแต่เดือนเมษายน 2564 จนถึงกุมภาพันธ์ 2565 มีข้าวปลูกในพื้นที่ ประมาณ 1,804,532 ไร่ 72,126 ครัวเรือน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</si>
</sst>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3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20"/>
      <name val="TH SarabunPSK"/>
      <family val="2"/>
    </font>
    <font>
      <sz val="18"/>
      <name val="TH SarabunPSK"/>
      <family val="2"/>
    </font>
    <font>
      <b/>
      <sz val="36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1"/>
      <color rgb="FF44AADD"/>
      <name val="Arial"/>
      <family val="2"/>
    </font>
    <font>
      <sz val="11"/>
      <color rgb="FF333333"/>
      <name val="Arial"/>
      <family val="2"/>
    </font>
    <font>
      <sz val="11"/>
      <name val="Tahoma"/>
      <family val="2"/>
      <charset val="222"/>
      <scheme val="minor"/>
    </font>
    <font>
      <b/>
      <sz val="11"/>
      <name val="Arial"/>
      <family val="2"/>
    </font>
    <font>
      <sz val="11"/>
      <name val="Arial"/>
      <family val="2"/>
    </font>
    <font>
      <sz val="22"/>
      <name val="TH SarabunPSK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1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u/>
      <sz val="16"/>
      <color theme="10"/>
      <name val="TH SarabunPSK"/>
      <family val="2"/>
    </font>
    <font>
      <b/>
      <u val="singleAccounting"/>
      <sz val="20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sz val="20"/>
      <color rgb="FF333333"/>
      <name val="TH SarabunPSK"/>
      <family val="2"/>
    </font>
    <font>
      <sz val="11"/>
      <color theme="1"/>
      <name val="Arial"/>
      <family val="2"/>
    </font>
    <font>
      <sz val="10"/>
      <color theme="1"/>
      <name val="Tahoma"/>
      <family val="2"/>
    </font>
    <font>
      <u/>
      <sz val="11"/>
      <name val="Tahoma"/>
      <family val="2"/>
      <charset val="222"/>
      <scheme val="minor"/>
    </font>
    <font>
      <sz val="10"/>
      <name val="Tahoma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color theme="1"/>
      <name val="TH SarabunPSK"/>
      <family val="2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EEFF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44AADD"/>
      </left>
      <right style="dotted">
        <color rgb="FF44AADD"/>
      </right>
      <top style="dotted">
        <color rgb="FF44AADD"/>
      </top>
      <bottom style="dotted">
        <color rgb="FF44AADD"/>
      </bottom>
      <diagonal/>
    </border>
    <border>
      <left style="dotted">
        <color rgb="FF44AADD"/>
      </left>
      <right style="dotted">
        <color rgb="FF44AADD"/>
      </right>
      <top style="dotted">
        <color rgb="FF44AADD"/>
      </top>
      <bottom/>
      <diagonal/>
    </border>
    <border>
      <left style="dotted">
        <color rgb="FF44AADD"/>
      </left>
      <right style="dotted">
        <color rgb="FF44AADD"/>
      </right>
      <top/>
      <bottom style="dotted">
        <color rgb="FF44AADD"/>
      </bottom>
      <diagonal/>
    </border>
    <border>
      <left style="dotted">
        <color rgb="FF44AADD"/>
      </left>
      <right/>
      <top style="dotted">
        <color rgb="FF44AADD"/>
      </top>
      <bottom style="dotted">
        <color rgb="FF44AADD"/>
      </bottom>
      <diagonal/>
    </border>
    <border>
      <left/>
      <right/>
      <top style="dotted">
        <color rgb="FF44AADD"/>
      </top>
      <bottom style="dotted">
        <color rgb="FF44AADD"/>
      </bottom>
      <diagonal/>
    </border>
    <border>
      <left/>
      <right style="dotted">
        <color rgb="FF44AADD"/>
      </right>
      <top style="dotted">
        <color rgb="FF44AADD"/>
      </top>
      <bottom style="dotted">
        <color rgb="FF44AADD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/>
      <top style="medium">
        <color rgb="FF666666"/>
      </top>
      <bottom/>
      <diagonal/>
    </border>
    <border>
      <left/>
      <right/>
      <top style="medium">
        <color rgb="FF666666"/>
      </top>
      <bottom/>
      <diagonal/>
    </border>
    <border>
      <left style="dotted">
        <color rgb="FF44AADD"/>
      </left>
      <right style="dotted">
        <color rgb="FF44AADD"/>
      </right>
      <top/>
      <bottom/>
      <diagonal/>
    </border>
    <border>
      <left style="dotted">
        <color rgb="FF44AADD"/>
      </left>
      <right/>
      <top style="dotted">
        <color rgb="FF44AADD"/>
      </top>
      <bottom/>
      <diagonal/>
    </border>
    <border>
      <left/>
      <right/>
      <top style="dotted">
        <color rgb="FF44AADD"/>
      </top>
      <bottom/>
      <diagonal/>
    </border>
    <border>
      <left/>
      <right style="dotted">
        <color rgb="FF44AADD"/>
      </right>
      <top style="dotted">
        <color rgb="FF44AADD"/>
      </top>
      <bottom/>
      <diagonal/>
    </border>
    <border>
      <left style="dotted">
        <color rgb="FF44AADD"/>
      </left>
      <right/>
      <top/>
      <bottom style="dotted">
        <color rgb="FF44AADD"/>
      </bottom>
      <diagonal/>
    </border>
    <border>
      <left/>
      <right/>
      <top/>
      <bottom style="dotted">
        <color rgb="FF44AADD"/>
      </bottom>
      <diagonal/>
    </border>
    <border>
      <left/>
      <right style="dotted">
        <color rgb="FF44AADD"/>
      </right>
      <top/>
      <bottom style="dotted">
        <color rgb="FF44AAD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8">
    <xf numFmtId="0" fontId="0" fillId="0" borderId="0" xfId="0"/>
    <xf numFmtId="0" fontId="2" fillId="2" borderId="0" xfId="0" applyFont="1" applyFill="1"/>
    <xf numFmtId="187" fontId="2" fillId="2" borderId="0" xfId="1" applyNumberFormat="1" applyFont="1" applyFill="1"/>
    <xf numFmtId="0" fontId="3" fillId="2" borderId="0" xfId="0" applyFont="1" applyFill="1"/>
    <xf numFmtId="187" fontId="3" fillId="2" borderId="0" xfId="1" applyNumberFormat="1" applyFont="1" applyFill="1"/>
    <xf numFmtId="0" fontId="3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/>
    </xf>
    <xf numFmtId="187" fontId="2" fillId="2" borderId="2" xfId="1" applyNumberFormat="1" applyFont="1" applyFill="1" applyBorder="1"/>
    <xf numFmtId="187" fontId="2" fillId="2" borderId="2" xfId="1" applyNumberFormat="1" applyFont="1" applyFill="1" applyBorder="1" applyAlignment="1">
      <alignment horizontal="center" vertical="center"/>
    </xf>
    <xf numFmtId="187" fontId="2" fillId="2" borderId="2" xfId="1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187" fontId="2" fillId="2" borderId="2" xfId="1" applyNumberFormat="1" applyFont="1" applyFill="1" applyBorder="1" applyAlignment="1">
      <alignment horizontal="right" vertical="center" wrapText="1"/>
    </xf>
    <xf numFmtId="187" fontId="2" fillId="2" borderId="2" xfId="1" applyNumberFormat="1" applyFont="1" applyFill="1" applyBorder="1" applyAlignment="1">
      <alignment horizontal="right" wrapText="1"/>
    </xf>
    <xf numFmtId="187" fontId="2" fillId="2" borderId="2" xfId="1" applyNumberFormat="1" applyFont="1" applyFill="1" applyBorder="1" applyAlignment="1">
      <alignment horizontal="right" vertical="top" wrapText="1"/>
    </xf>
    <xf numFmtId="187" fontId="2" fillId="2" borderId="2" xfId="1" applyNumberFormat="1" applyFont="1" applyFill="1" applyBorder="1" applyAlignment="1">
      <alignment wrapText="1"/>
    </xf>
    <xf numFmtId="187" fontId="2" fillId="2" borderId="2" xfId="1" applyNumberFormat="1" applyFont="1" applyFill="1" applyBorder="1" applyAlignment="1">
      <alignment horizontal="right"/>
    </xf>
    <xf numFmtId="187" fontId="5" fillId="2" borderId="2" xfId="1" applyNumberFormat="1" applyFont="1" applyFill="1" applyBorder="1"/>
    <xf numFmtId="187" fontId="5" fillId="2" borderId="2" xfId="1" applyNumberFormat="1" applyFont="1" applyFill="1" applyBorder="1" applyAlignment="1">
      <alignment vertical="center"/>
    </xf>
    <xf numFmtId="0" fontId="6" fillId="2" borderId="0" xfId="0" applyFont="1" applyFill="1"/>
    <xf numFmtId="187" fontId="5" fillId="3" borderId="2" xfId="1" applyNumberFormat="1" applyFont="1" applyFill="1" applyBorder="1" applyAlignment="1">
      <alignment vertical="center"/>
    </xf>
    <xf numFmtId="0" fontId="0" fillId="4" borderId="0" xfId="0" applyFill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9" fillId="5" borderId="3" xfId="0" applyFont="1" applyFill="1" applyBorder="1" applyAlignment="1">
      <alignment horizontal="center" vertical="center"/>
    </xf>
    <xf numFmtId="0" fontId="8" fillId="4" borderId="3" xfId="2" applyFill="1" applyBorder="1" applyAlignment="1">
      <alignment horizontal="left" vertical="center"/>
    </xf>
    <xf numFmtId="3" fontId="10" fillId="4" borderId="3" xfId="0" applyNumberFormat="1" applyFont="1" applyFill="1" applyBorder="1" applyAlignment="1">
      <alignment horizontal="right" vertical="center"/>
    </xf>
    <xf numFmtId="4" fontId="10" fillId="4" borderId="3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  <xf numFmtId="17" fontId="9" fillId="5" borderId="7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5" borderId="3" xfId="0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right" vertical="center"/>
    </xf>
    <xf numFmtId="4" fontId="0" fillId="0" borderId="0" xfId="0" applyNumberFormat="1"/>
    <xf numFmtId="187" fontId="5" fillId="0" borderId="2" xfId="1" applyNumberFormat="1" applyFont="1" applyFill="1" applyBorder="1" applyAlignment="1">
      <alignment vertical="center"/>
    </xf>
    <xf numFmtId="0" fontId="14" fillId="2" borderId="0" xfId="0" applyFont="1" applyFill="1"/>
    <xf numFmtId="187" fontId="14" fillId="2" borderId="0" xfId="1" applyNumberFormat="1" applyFont="1" applyFill="1"/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horizontal="right" vertical="center" wrapText="1"/>
    </xf>
    <xf numFmtId="4" fontId="16" fillId="0" borderId="12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vertical="center" wrapText="1"/>
    </xf>
    <xf numFmtId="43" fontId="16" fillId="0" borderId="12" xfId="1" applyNumberFormat="1" applyFont="1" applyBorder="1" applyAlignment="1">
      <alignment vertical="center" wrapText="1"/>
    </xf>
    <xf numFmtId="0" fontId="11" fillId="4" borderId="0" xfId="0" applyFont="1" applyFill="1" applyAlignment="1">
      <alignment horizontal="center" vertical="top" wrapText="1"/>
    </xf>
    <xf numFmtId="0" fontId="11" fillId="4" borderId="0" xfId="0" applyFont="1" applyFill="1"/>
    <xf numFmtId="0" fontId="13" fillId="0" borderId="0" xfId="0" applyFont="1" applyAlignment="1">
      <alignment vertical="center" wrapText="1"/>
    </xf>
    <xf numFmtId="0" fontId="0" fillId="0" borderId="2" xfId="0" applyBorder="1"/>
    <xf numFmtId="3" fontId="12" fillId="4" borderId="2" xfId="0" applyNumberFormat="1" applyFont="1" applyFill="1" applyBorder="1" applyAlignment="1">
      <alignment horizontal="right" vertical="center"/>
    </xf>
    <xf numFmtId="4" fontId="12" fillId="4" borderId="2" xfId="0" applyNumberFormat="1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right" vertical="center"/>
    </xf>
    <xf numFmtId="3" fontId="13" fillId="4" borderId="2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4" fontId="13" fillId="4" borderId="2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8" fillId="0" borderId="0" xfId="0" applyFont="1"/>
    <xf numFmtId="0" fontId="19" fillId="0" borderId="13" xfId="0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wrapText="1"/>
    </xf>
    <xf numFmtId="4" fontId="21" fillId="0" borderId="2" xfId="0" applyNumberFormat="1" applyFont="1" applyBorder="1" applyAlignment="1">
      <alignment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187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right" vertical="center"/>
    </xf>
    <xf numFmtId="187" fontId="2" fillId="4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4" fontId="2" fillId="4" borderId="2" xfId="0" applyNumberFormat="1" applyFont="1" applyFill="1" applyBorder="1" applyAlignment="1">
      <alignment horizontal="right" vertical="center"/>
    </xf>
    <xf numFmtId="187" fontId="2" fillId="4" borderId="2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" fontId="5" fillId="2" borderId="2" xfId="0" applyNumberFormat="1" applyFont="1" applyFill="1" applyBorder="1" applyAlignment="1">
      <alignment horizontal="center"/>
    </xf>
    <xf numFmtId="0" fontId="25" fillId="2" borderId="0" xfId="0" applyFont="1" applyFill="1"/>
    <xf numFmtId="44" fontId="3" fillId="2" borderId="0" xfId="3" applyFont="1" applyFill="1"/>
    <xf numFmtId="187" fontId="23" fillId="2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/>
    <xf numFmtId="187" fontId="2" fillId="0" borderId="2" xfId="1" applyNumberFormat="1" applyFont="1" applyFill="1" applyBorder="1"/>
    <xf numFmtId="0" fontId="5" fillId="0" borderId="2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187" fontId="5" fillId="0" borderId="27" xfId="1" applyNumberFormat="1" applyFont="1" applyFill="1" applyBorder="1" applyAlignment="1">
      <alignment vertical="center"/>
    </xf>
    <xf numFmtId="187" fontId="5" fillId="0" borderId="29" xfId="1" applyNumberFormat="1" applyFont="1" applyFill="1" applyBorder="1" applyAlignment="1">
      <alignment vertical="center"/>
    </xf>
    <xf numFmtId="187" fontId="5" fillId="0" borderId="2" xfId="1" applyNumberFormat="1" applyFont="1" applyFill="1" applyBorder="1" applyAlignment="1">
      <alignment horizontal="center" vertical="center"/>
    </xf>
    <xf numFmtId="187" fontId="2" fillId="0" borderId="2" xfId="1" applyNumberFormat="1" applyFont="1" applyFill="1" applyBorder="1" applyAlignment="1">
      <alignment horizontal="right" vertical="center"/>
    </xf>
    <xf numFmtId="187" fontId="5" fillId="0" borderId="2" xfId="1" applyNumberFormat="1" applyFont="1" applyFill="1" applyBorder="1"/>
    <xf numFmtId="49" fontId="14" fillId="0" borderId="0" xfId="0" applyNumberFormat="1" applyFont="1" applyFill="1"/>
    <xf numFmtId="0" fontId="14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3" fillId="0" borderId="0" xfId="0" applyFont="1" applyFill="1"/>
    <xf numFmtId="187" fontId="3" fillId="0" borderId="0" xfId="1" applyNumberFormat="1" applyFont="1" applyFill="1"/>
    <xf numFmtId="0" fontId="3" fillId="0" borderId="0" xfId="0" applyFont="1" applyFill="1" applyAlignment="1">
      <alignment vertical="center"/>
    </xf>
    <xf numFmtId="0" fontId="3" fillId="0" borderId="2" xfId="0" applyFont="1" applyFill="1" applyBorder="1"/>
    <xf numFmtId="0" fontId="6" fillId="0" borderId="0" xfId="0" applyFont="1" applyFill="1"/>
    <xf numFmtId="187" fontId="14" fillId="0" borderId="0" xfId="1" applyNumberFormat="1" applyFont="1" applyFill="1"/>
    <xf numFmtId="1" fontId="14" fillId="0" borderId="0" xfId="0" applyNumberFormat="1" applyFont="1" applyFill="1"/>
    <xf numFmtId="0" fontId="25" fillId="0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87" fontId="6" fillId="0" borderId="2" xfId="0" applyNumberFormat="1" applyFont="1" applyFill="1" applyBorder="1"/>
    <xf numFmtId="0" fontId="5" fillId="0" borderId="28" xfId="0" applyFont="1" applyFill="1" applyBorder="1" applyAlignment="1">
      <alignment horizontal="center" vertical="center"/>
    </xf>
    <xf numFmtId="187" fontId="5" fillId="0" borderId="28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0" fontId="7" fillId="4" borderId="0" xfId="0" applyFont="1" applyFill="1" applyAlignment="1">
      <alignment horizontal="center" vertical="top"/>
    </xf>
    <xf numFmtId="0" fontId="0" fillId="0" borderId="0" xfId="0" applyFont="1" applyAlignment="1"/>
    <xf numFmtId="0" fontId="0" fillId="0" borderId="0" xfId="0" applyAlignment="1"/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top"/>
    </xf>
    <xf numFmtId="0" fontId="11" fillId="0" borderId="0" xfId="0" applyFont="1" applyAlignment="1"/>
    <xf numFmtId="0" fontId="11" fillId="4" borderId="0" xfId="0" applyFont="1" applyFill="1" applyAlignment="1">
      <alignment horizontal="center" vertical="top"/>
    </xf>
    <xf numFmtId="0" fontId="30" fillId="4" borderId="3" xfId="2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top"/>
    </xf>
    <xf numFmtId="0" fontId="17" fillId="4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32" fillId="0" borderId="0" xfId="0" applyFont="1"/>
    <xf numFmtId="0" fontId="33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2" fillId="0" borderId="39" xfId="0" applyFont="1" applyBorder="1" applyAlignment="1">
      <alignment vertical="center" wrapText="1"/>
    </xf>
    <xf numFmtId="0" fontId="33" fillId="0" borderId="39" xfId="0" applyFont="1" applyBorder="1" applyAlignment="1">
      <alignment horizontal="center" vertical="center" wrapText="1"/>
    </xf>
    <xf numFmtId="0" fontId="32" fillId="0" borderId="36" xfId="0" applyFont="1" applyBorder="1" applyAlignment="1">
      <alignment vertical="center" wrapText="1"/>
    </xf>
    <xf numFmtId="3" fontId="32" fillId="0" borderId="39" xfId="0" applyNumberFormat="1" applyFont="1" applyBorder="1" applyAlignment="1">
      <alignment horizontal="center" vertical="center" wrapText="1"/>
    </xf>
    <xf numFmtId="4" fontId="32" fillId="0" borderId="39" xfId="0" applyNumberFormat="1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187" fontId="5" fillId="2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187" fontId="26" fillId="0" borderId="2" xfId="1" applyNumberFormat="1" applyFont="1" applyFill="1" applyBorder="1" applyAlignment="1">
      <alignment horizontal="right" wrapText="1"/>
    </xf>
    <xf numFmtId="187" fontId="27" fillId="0" borderId="2" xfId="1" applyNumberFormat="1" applyFont="1" applyFill="1" applyBorder="1" applyAlignment="1">
      <alignment horizontal="right" vertical="center"/>
    </xf>
    <xf numFmtId="187" fontId="26" fillId="0" borderId="33" xfId="1" applyNumberFormat="1" applyFon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187" fontId="5" fillId="0" borderId="2" xfId="1" applyNumberFormat="1" applyFont="1" applyFill="1" applyBorder="1" applyAlignment="1">
      <alignment horizontal="center" vertical="center"/>
    </xf>
    <xf numFmtId="4" fontId="0" fillId="0" borderId="0" xfId="0" applyNumberFormat="1" applyFill="1"/>
    <xf numFmtId="3" fontId="34" fillId="2" borderId="0" xfId="0" applyNumberFormat="1" applyFont="1" applyFill="1"/>
    <xf numFmtId="187" fontId="5" fillId="2" borderId="2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18" fillId="0" borderId="33" xfId="0" applyFont="1" applyBorder="1" applyAlignment="1">
      <alignment horizontal="left" wrapText="1" indent="1"/>
    </xf>
    <xf numFmtId="0" fontId="18" fillId="0" borderId="33" xfId="0" applyFont="1" applyBorder="1" applyAlignment="1">
      <alignment horizontal="right" wrapText="1"/>
    </xf>
    <xf numFmtId="4" fontId="18" fillId="0" borderId="33" xfId="0" applyNumberFormat="1" applyFont="1" applyBorder="1" applyAlignment="1">
      <alignment horizontal="right" wrapText="1"/>
    </xf>
    <xf numFmtId="187" fontId="3" fillId="0" borderId="2" xfId="0" applyNumberFormat="1" applyFont="1" applyFill="1" applyBorder="1"/>
    <xf numFmtId="4" fontId="26" fillId="0" borderId="33" xfId="0" applyNumberFormat="1" applyFont="1" applyBorder="1" applyAlignment="1">
      <alignment horizontal="right" wrapText="1"/>
    </xf>
    <xf numFmtId="0" fontId="26" fillId="0" borderId="33" xfId="0" applyFont="1" applyBorder="1" applyAlignment="1">
      <alignment horizontal="right" wrapText="1"/>
    </xf>
    <xf numFmtId="3" fontId="2" fillId="4" borderId="2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187" fontId="6" fillId="0" borderId="0" xfId="0" applyNumberFormat="1" applyFont="1" applyFill="1"/>
    <xf numFmtId="187" fontId="3" fillId="0" borderId="0" xfId="0" applyNumberFormat="1" applyFont="1" applyFill="1"/>
    <xf numFmtId="3" fontId="14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 wrapText="1"/>
    </xf>
    <xf numFmtId="0" fontId="17" fillId="4" borderId="0" xfId="0" applyFont="1" applyFill="1" applyAlignment="1">
      <alignment horizontal="left" vertical="top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4" borderId="0" xfId="0" applyFont="1" applyFill="1" applyAlignment="1">
      <alignment horizontal="left" vertical="top"/>
    </xf>
    <xf numFmtId="0" fontId="12" fillId="5" borderId="3" xfId="0" applyFont="1" applyFill="1" applyBorder="1" applyAlignment="1">
      <alignment horizontal="left" vertical="center"/>
    </xf>
    <xf numFmtId="3" fontId="13" fillId="4" borderId="3" xfId="0" applyNumberFormat="1" applyFont="1" applyFill="1" applyBorder="1" applyAlignment="1">
      <alignment horizontal="left" vertical="center"/>
    </xf>
    <xf numFmtId="4" fontId="13" fillId="4" borderId="3" xfId="0" applyNumberFormat="1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87" fontId="5" fillId="2" borderId="2" xfId="1" applyNumberFormat="1" applyFont="1" applyFill="1" applyBorder="1" applyAlignment="1">
      <alignment horizontal="center" wrapText="1"/>
    </xf>
    <xf numFmtId="187" fontId="5" fillId="2" borderId="2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87" fontId="5" fillId="2" borderId="2" xfId="1" applyNumberFormat="1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17" fontId="12" fillId="5" borderId="6" xfId="0" applyNumberFormat="1" applyFont="1" applyFill="1" applyBorder="1" applyAlignment="1">
      <alignment horizontal="center" vertical="center"/>
    </xf>
    <xf numFmtId="17" fontId="12" fillId="5" borderId="7" xfId="0" applyNumberFormat="1" applyFont="1" applyFill="1" applyBorder="1" applyAlignment="1">
      <alignment horizontal="center" vertical="center"/>
    </xf>
    <xf numFmtId="17" fontId="12" fillId="5" borderId="8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7" fontId="9" fillId="5" borderId="6" xfId="0" applyNumberFormat="1" applyFont="1" applyFill="1" applyBorder="1" applyAlignment="1">
      <alignment horizontal="center" vertical="center"/>
    </xf>
    <xf numFmtId="17" fontId="9" fillId="5" borderId="7" xfId="0" applyNumberFormat="1" applyFont="1" applyFill="1" applyBorder="1" applyAlignment="1">
      <alignment horizontal="center" vertical="center"/>
    </xf>
    <xf numFmtId="17" fontId="9" fillId="5" borderId="8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top" wrapText="1"/>
    </xf>
    <xf numFmtId="0" fontId="12" fillId="2" borderId="2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/>
    <xf numFmtId="0" fontId="22" fillId="0" borderId="2" xfId="2" applyFont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187" fontId="5" fillId="0" borderId="2" xfId="1" applyNumberFormat="1" applyFont="1" applyFill="1" applyBorder="1" applyAlignment="1">
      <alignment horizontal="center" vertical="center"/>
    </xf>
    <xf numFmtId="187" fontId="5" fillId="0" borderId="2" xfId="1" applyNumberFormat="1" applyFont="1" applyFill="1" applyBorder="1" applyAlignment="1">
      <alignment horizontal="center" wrapText="1"/>
    </xf>
    <xf numFmtId="187" fontId="5" fillId="0" borderId="2" xfId="1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276225</xdr:colOff>
      <xdr:row>23</xdr:row>
      <xdr:rowOff>600075</xdr:rowOff>
    </xdr:to>
    <xdr:pic>
      <xdr:nvPicPr>
        <xdr:cNvPr id="2" name="รูปภาพ 1" descr="http://farmer.doae.go.th/images/top_blue_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91700"/>
          <a:ext cx="2762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276225</xdr:colOff>
      <xdr:row>23</xdr:row>
      <xdr:rowOff>600075</xdr:rowOff>
    </xdr:to>
    <xdr:pic>
      <xdr:nvPicPr>
        <xdr:cNvPr id="3" name="รูปภาพ 2" descr="http://farmer.doae.go.th/images/top_blue_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762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276225</xdr:colOff>
      <xdr:row>23</xdr:row>
      <xdr:rowOff>600075</xdr:rowOff>
    </xdr:to>
    <xdr:pic>
      <xdr:nvPicPr>
        <xdr:cNvPr id="4" name="รูปภาพ 3" descr="http://farmer.doae.go.th/images/top_blue_16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9972675"/>
          <a:ext cx="2762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0</xdr:col>
      <xdr:colOff>276225</xdr:colOff>
      <xdr:row>16</xdr:row>
      <xdr:rowOff>57150</xdr:rowOff>
    </xdr:to>
    <xdr:pic>
      <xdr:nvPicPr>
        <xdr:cNvPr id="2" name="รูปภาพ 1" descr="http://farmer.doae.go.th/images/top_blue_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91700"/>
          <a:ext cx="2762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276225</xdr:colOff>
      <xdr:row>26</xdr:row>
      <xdr:rowOff>57150</xdr:rowOff>
    </xdr:to>
    <xdr:pic>
      <xdr:nvPicPr>
        <xdr:cNvPr id="5" name="รูปภาพ 4" descr="http://farmer.doae.go.th/images/top_blue_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30700"/>
          <a:ext cx="2762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276225</xdr:colOff>
      <xdr:row>23</xdr:row>
      <xdr:rowOff>600075</xdr:rowOff>
    </xdr:to>
    <xdr:pic>
      <xdr:nvPicPr>
        <xdr:cNvPr id="2" name="รูปภาพ 1" descr="http://farmer.doae.go.th/images/top_blue_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53650"/>
          <a:ext cx="2762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276225</xdr:colOff>
      <xdr:row>23</xdr:row>
      <xdr:rowOff>600075</xdr:rowOff>
    </xdr:to>
    <xdr:pic>
      <xdr:nvPicPr>
        <xdr:cNvPr id="3" name="รูปภาพ 2" descr="http://farmer.doae.go.th/images/top_blue_16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0153650"/>
          <a:ext cx="2762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276225</xdr:colOff>
      <xdr:row>23</xdr:row>
      <xdr:rowOff>600075</xdr:rowOff>
    </xdr:to>
    <xdr:pic>
      <xdr:nvPicPr>
        <xdr:cNvPr id="2" name="รูปภาพ 1" descr="http://www.farmer.doae.go.th/images/top_blue_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15600"/>
          <a:ext cx="2762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/report_rice62_5group_ap/66/07/" TargetMode="External"/><Relationship Id="rId13" Type="http://schemas.openxmlformats.org/officeDocument/2006/relationships/hyperlink" Target="http://farmer.doae.go.th/plants_detail/plants_report/report_rice62_5group_ap/66/12/" TargetMode="External"/><Relationship Id="rId3" Type="http://schemas.openxmlformats.org/officeDocument/2006/relationships/hyperlink" Target="http://farmer.doae.go.th/plants_detail/plants_report/report_rice62_5group_ap/66/02/" TargetMode="External"/><Relationship Id="rId7" Type="http://schemas.openxmlformats.org/officeDocument/2006/relationships/hyperlink" Target="http://farmer.doae.go.th/plants_detail/plants_report/report_rice62_5group_ap/66/06/" TargetMode="External"/><Relationship Id="rId12" Type="http://schemas.openxmlformats.org/officeDocument/2006/relationships/hyperlink" Target="http://farmer.doae.go.th/plants_detail/plants_report/report_rice62_5group_ap/66/11/" TargetMode="External"/><Relationship Id="rId2" Type="http://schemas.openxmlformats.org/officeDocument/2006/relationships/hyperlink" Target="http://farmer.doae.go.th/plants_detail/plants_report/report_rice62_5group_ap/66/01/" TargetMode="External"/><Relationship Id="rId1" Type="http://schemas.openxmlformats.org/officeDocument/2006/relationships/hyperlink" Target="http://farmer.doae.go.th/plants_detail/plants_report/report_rice62_5group/" TargetMode="External"/><Relationship Id="rId6" Type="http://schemas.openxmlformats.org/officeDocument/2006/relationships/hyperlink" Target="http://farmer.doae.go.th/plants_detail/plants_report/report_rice62_5group_ap/66/05/" TargetMode="External"/><Relationship Id="rId11" Type="http://schemas.openxmlformats.org/officeDocument/2006/relationships/hyperlink" Target="http://farmer.doae.go.th/plants_detail/plants_report/report_rice62_5group_ap/66/10/" TargetMode="External"/><Relationship Id="rId5" Type="http://schemas.openxmlformats.org/officeDocument/2006/relationships/hyperlink" Target="http://farmer.doae.go.th/plants_detail/plants_report/report_rice62_5group_ap/66/04/" TargetMode="External"/><Relationship Id="rId10" Type="http://schemas.openxmlformats.org/officeDocument/2006/relationships/hyperlink" Target="http://farmer.doae.go.th/plants_detail/plants_report/report_rice62_5group_ap/66/09/" TargetMode="External"/><Relationship Id="rId4" Type="http://schemas.openxmlformats.org/officeDocument/2006/relationships/hyperlink" Target="http://farmer.doae.go.th/plants_detail/plants_report/report_rice62_5group_ap/66/03/" TargetMode="External"/><Relationship Id="rId9" Type="http://schemas.openxmlformats.org/officeDocument/2006/relationships/hyperlink" Target="http://farmer.doae.go.th/plants_detail/plants_report/report_rice62_5group_ap/66/08/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_63/report_area_type63_ap/66/07/03/030120/XXXX2" TargetMode="External"/><Relationship Id="rId13" Type="http://schemas.openxmlformats.org/officeDocument/2006/relationships/hyperlink" Target="http://farmer.doae.go.th/plants_detail/plants_report_63/report_area_type63_ap/66/12/03/030120/XXXX2" TargetMode="External"/><Relationship Id="rId3" Type="http://schemas.openxmlformats.org/officeDocument/2006/relationships/hyperlink" Target="http://farmer.doae.go.th/plants_detail/plants_report_63/report_area_type63_ap/66/02/03/030120/XXXX2" TargetMode="External"/><Relationship Id="rId7" Type="http://schemas.openxmlformats.org/officeDocument/2006/relationships/hyperlink" Target="http://farmer.doae.go.th/plants_detail/plants_report_63/report_area_type63_ap/66/06/03/030120/XXXX2" TargetMode="External"/><Relationship Id="rId12" Type="http://schemas.openxmlformats.org/officeDocument/2006/relationships/hyperlink" Target="http://farmer.doae.go.th/plants_detail/plants_report_63/report_area_type63_ap/66/11/03/030120/XXXX2" TargetMode="External"/><Relationship Id="rId2" Type="http://schemas.openxmlformats.org/officeDocument/2006/relationships/hyperlink" Target="http://farmer.doae.go.th/plants_detail/plants_report_63/report_area_type63_ap/66/01/03/030120/XXXX2" TargetMode="External"/><Relationship Id="rId1" Type="http://schemas.openxmlformats.org/officeDocument/2006/relationships/hyperlink" Target="http://farmer.doae.go.th/plants_detail/plants_report_63/report_area_type63_select?detail_name=03/030120/XXXX2" TargetMode="External"/><Relationship Id="rId6" Type="http://schemas.openxmlformats.org/officeDocument/2006/relationships/hyperlink" Target="http://farmer.doae.go.th/plants_detail/plants_report_63/report_area_type63_ap/66/05/03/030120/XXXX2" TargetMode="External"/><Relationship Id="rId11" Type="http://schemas.openxmlformats.org/officeDocument/2006/relationships/hyperlink" Target="http://farmer.doae.go.th/plants_detail/plants_report_63/report_area_type63_ap/66/10/03/030120/XXXX2" TargetMode="External"/><Relationship Id="rId5" Type="http://schemas.openxmlformats.org/officeDocument/2006/relationships/hyperlink" Target="http://farmer.doae.go.th/plants_detail/plants_report_63/report_area_type63_ap/66/04/03/030120/XXXX2" TargetMode="External"/><Relationship Id="rId10" Type="http://schemas.openxmlformats.org/officeDocument/2006/relationships/hyperlink" Target="http://farmer.doae.go.th/plants_detail/plants_report_63/report_area_type63_ap/66/09/03/030120/XXXX2" TargetMode="External"/><Relationship Id="rId4" Type="http://schemas.openxmlformats.org/officeDocument/2006/relationships/hyperlink" Target="http://farmer.doae.go.th/plants_detail/plants_report_63/report_area_type63_ap/66/03/03/030120/XXXX2" TargetMode="External"/><Relationship Id="rId9" Type="http://schemas.openxmlformats.org/officeDocument/2006/relationships/hyperlink" Target="http://farmer.doae.go.th/plants_detail/plants_report_63/report_area_type63_ap/66/08/03/030120/XXXX2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_63/report_area_type63_ap/66/07/03/030280/XXXX2" TargetMode="External"/><Relationship Id="rId13" Type="http://schemas.openxmlformats.org/officeDocument/2006/relationships/hyperlink" Target="http://farmer.doae.go.th/plants_detail/plants_report_63/report_area_type63_ap/66/12/03/030280/XXXX2" TargetMode="External"/><Relationship Id="rId3" Type="http://schemas.openxmlformats.org/officeDocument/2006/relationships/hyperlink" Target="http://farmer.doae.go.th/plants_detail/plants_report_63/report_area_type63_ap/66/02/03/030280/XXXX2" TargetMode="External"/><Relationship Id="rId7" Type="http://schemas.openxmlformats.org/officeDocument/2006/relationships/hyperlink" Target="http://farmer.doae.go.th/plants_detail/plants_report_63/report_area_type63_ap/66/06/03/030280/XXXX2" TargetMode="External"/><Relationship Id="rId12" Type="http://schemas.openxmlformats.org/officeDocument/2006/relationships/hyperlink" Target="http://farmer.doae.go.th/plants_detail/plants_report_63/report_area_type63_ap/66/11/03/030280/XXXX2" TargetMode="External"/><Relationship Id="rId2" Type="http://schemas.openxmlformats.org/officeDocument/2006/relationships/hyperlink" Target="http://farmer.doae.go.th/plants_detail/plants_report_63/report_area_type63_ap/66/01/03/030280/XXXX2" TargetMode="External"/><Relationship Id="rId1" Type="http://schemas.openxmlformats.org/officeDocument/2006/relationships/hyperlink" Target="http://farmer.doae.go.th/plants_detail/plants_report_63/report_area_type63_select?detail_name=03/030280/XXXX2" TargetMode="External"/><Relationship Id="rId6" Type="http://schemas.openxmlformats.org/officeDocument/2006/relationships/hyperlink" Target="http://farmer.doae.go.th/plants_detail/plants_report_63/report_area_type63_ap/66/05/03/030280/XXXX2" TargetMode="External"/><Relationship Id="rId11" Type="http://schemas.openxmlformats.org/officeDocument/2006/relationships/hyperlink" Target="http://farmer.doae.go.th/plants_detail/plants_report_63/report_area_type63_ap/66/10/03/030280/XXXX2" TargetMode="External"/><Relationship Id="rId5" Type="http://schemas.openxmlformats.org/officeDocument/2006/relationships/hyperlink" Target="http://farmer.doae.go.th/plants_detail/plants_report_63/report_area_type63_ap/66/04/03/030280/XXXX2" TargetMode="External"/><Relationship Id="rId10" Type="http://schemas.openxmlformats.org/officeDocument/2006/relationships/hyperlink" Target="http://farmer.doae.go.th/plants_detail/plants_report_63/report_area_type63_ap/66/09/03/030280/XXXX2" TargetMode="External"/><Relationship Id="rId4" Type="http://schemas.openxmlformats.org/officeDocument/2006/relationships/hyperlink" Target="http://farmer.doae.go.th/plants_detail/plants_report_63/report_area_type63_ap/66/03/03/030280/XXXX2" TargetMode="External"/><Relationship Id="rId9" Type="http://schemas.openxmlformats.org/officeDocument/2006/relationships/hyperlink" Target="http://farmer.doae.go.th/plants_detail/plants_report_63/report_area_type63_ap/66/08/03/030280/XXXX2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_63/report_area_type63_ap/66/07/03/XXXX1/XXXX2" TargetMode="External"/><Relationship Id="rId13" Type="http://schemas.openxmlformats.org/officeDocument/2006/relationships/hyperlink" Target="http://farmer.doae.go.th/plants_detail/plants_report_63/report_area_type63_ap/66/12/03/XXXX1/XXXX2" TargetMode="External"/><Relationship Id="rId3" Type="http://schemas.openxmlformats.org/officeDocument/2006/relationships/hyperlink" Target="http://farmer.doae.go.th/plants_detail/plants_report_63/report_area_type63_ap/66/02/03/XXXX1/XXXX2" TargetMode="External"/><Relationship Id="rId7" Type="http://schemas.openxmlformats.org/officeDocument/2006/relationships/hyperlink" Target="http://farmer.doae.go.th/plants_detail/plants_report_63/report_area_type63_ap/66/06/03/XXXX1/XXXX2" TargetMode="External"/><Relationship Id="rId12" Type="http://schemas.openxmlformats.org/officeDocument/2006/relationships/hyperlink" Target="http://farmer.doae.go.th/plants_detail/plants_report_63/report_area_type63_ap/66/11/03/XXXX1/XXXX2" TargetMode="External"/><Relationship Id="rId2" Type="http://schemas.openxmlformats.org/officeDocument/2006/relationships/hyperlink" Target="http://farmer.doae.go.th/plants_detail/plants_report_63/report_area_type63_ap/66/01/03/XXXX1/XXXX2" TargetMode="External"/><Relationship Id="rId1" Type="http://schemas.openxmlformats.org/officeDocument/2006/relationships/hyperlink" Target="http://farmer.doae.go.th/plants_detail/plants_report_63/report_area_type63_select?detail_name=03/XXXX1/XXXX2" TargetMode="External"/><Relationship Id="rId6" Type="http://schemas.openxmlformats.org/officeDocument/2006/relationships/hyperlink" Target="http://farmer.doae.go.th/plants_detail/plants_report_63/report_area_type63_ap/66/05/03/XXXX1/XXXX2" TargetMode="External"/><Relationship Id="rId11" Type="http://schemas.openxmlformats.org/officeDocument/2006/relationships/hyperlink" Target="http://farmer.doae.go.th/plants_detail/plants_report_63/report_area_type63_ap/66/10/03/XXXX1/XXXX2" TargetMode="External"/><Relationship Id="rId5" Type="http://schemas.openxmlformats.org/officeDocument/2006/relationships/hyperlink" Target="http://farmer.doae.go.th/plants_detail/plants_report_63/report_area_type63_ap/66/04/03/XXXX1/XXXX2" TargetMode="External"/><Relationship Id="rId10" Type="http://schemas.openxmlformats.org/officeDocument/2006/relationships/hyperlink" Target="http://farmer.doae.go.th/plants_detail/plants_report_63/report_area_type63_ap/66/09/03/XXXX1/XXXX2" TargetMode="External"/><Relationship Id="rId4" Type="http://schemas.openxmlformats.org/officeDocument/2006/relationships/hyperlink" Target="http://farmer.doae.go.th/plants_detail/plants_report_63/report_area_type63_ap/66/03/03/XXXX1/XXXX2" TargetMode="External"/><Relationship Id="rId9" Type="http://schemas.openxmlformats.org/officeDocument/2006/relationships/hyperlink" Target="http://farmer.doae.go.th/plants_detail/plants_report_63/report_area_type63_ap/66/08/03/XXXX1/XXXX2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_63/report_area_type63_ap/66/07/04/043900/XXXX2" TargetMode="External"/><Relationship Id="rId13" Type="http://schemas.openxmlformats.org/officeDocument/2006/relationships/hyperlink" Target="http://farmer.doae.go.th/plants_detail/plants_report_63/report_area_type63_ap/66/12/04/043900/XXXX2" TargetMode="External"/><Relationship Id="rId3" Type="http://schemas.openxmlformats.org/officeDocument/2006/relationships/hyperlink" Target="http://farmer.doae.go.th/plants_detail/plants_report_63/report_area_type63_ap/66/02/04/043900/XXXX2" TargetMode="External"/><Relationship Id="rId7" Type="http://schemas.openxmlformats.org/officeDocument/2006/relationships/hyperlink" Target="http://farmer.doae.go.th/plants_detail/plants_report_63/report_area_type63_ap/66/06/04/043900/XXXX2" TargetMode="External"/><Relationship Id="rId12" Type="http://schemas.openxmlformats.org/officeDocument/2006/relationships/hyperlink" Target="http://farmer.doae.go.th/plants_detail/plants_report_63/report_area_type63_ap/66/11/04/043900/XXXX2" TargetMode="External"/><Relationship Id="rId2" Type="http://schemas.openxmlformats.org/officeDocument/2006/relationships/hyperlink" Target="http://farmer.doae.go.th/plants_detail/plants_report_63/report_area_type63_ap/66/01/04/043900/XXXX2" TargetMode="External"/><Relationship Id="rId1" Type="http://schemas.openxmlformats.org/officeDocument/2006/relationships/hyperlink" Target="http://farmer.doae.go.th/plants_detail/plants_report_63/report_area_type63_select?detail_name=04/043900/XXXX2" TargetMode="External"/><Relationship Id="rId6" Type="http://schemas.openxmlformats.org/officeDocument/2006/relationships/hyperlink" Target="http://farmer.doae.go.th/plants_detail/plants_report_63/report_area_type63_ap/66/05/04/043900/XXXX2" TargetMode="External"/><Relationship Id="rId11" Type="http://schemas.openxmlformats.org/officeDocument/2006/relationships/hyperlink" Target="http://farmer.doae.go.th/plants_detail/plants_report_63/report_area_type63_ap/66/10/04/043900/XXXX2" TargetMode="External"/><Relationship Id="rId5" Type="http://schemas.openxmlformats.org/officeDocument/2006/relationships/hyperlink" Target="http://farmer.doae.go.th/plants_detail/plants_report_63/report_area_type63_ap/66/04/04/043900/XXXX2" TargetMode="External"/><Relationship Id="rId10" Type="http://schemas.openxmlformats.org/officeDocument/2006/relationships/hyperlink" Target="http://farmer.doae.go.th/plants_detail/plants_report_63/report_area_type63_ap/66/09/04/043900/XXXX2" TargetMode="External"/><Relationship Id="rId4" Type="http://schemas.openxmlformats.org/officeDocument/2006/relationships/hyperlink" Target="http://farmer.doae.go.th/plants_detail/plants_report_63/report_area_type63_ap/66/03/04/043900/XXXX2" TargetMode="External"/><Relationship Id="rId9" Type="http://schemas.openxmlformats.org/officeDocument/2006/relationships/hyperlink" Target="http://farmer.doae.go.th/plants_detail/plants_report_63/report_area_type63_ap/66/08/04/043900/XXXX2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_63/report_area_type63_ap/66/07/04/045800/XXXX2" TargetMode="External"/><Relationship Id="rId13" Type="http://schemas.openxmlformats.org/officeDocument/2006/relationships/hyperlink" Target="http://farmer.doae.go.th/plants_detail/plants_report_63/report_area_type63_ap/66/12/04/045800/XXXX2" TargetMode="External"/><Relationship Id="rId3" Type="http://schemas.openxmlformats.org/officeDocument/2006/relationships/hyperlink" Target="http://farmer.doae.go.th/plants_detail/plants_report_63/report_area_type63_ap/66/02/04/045800/XXXX2" TargetMode="External"/><Relationship Id="rId7" Type="http://schemas.openxmlformats.org/officeDocument/2006/relationships/hyperlink" Target="http://farmer.doae.go.th/plants_detail/plants_report_63/report_area_type63_ap/66/06/04/045800/XXXX2" TargetMode="External"/><Relationship Id="rId12" Type="http://schemas.openxmlformats.org/officeDocument/2006/relationships/hyperlink" Target="http://farmer.doae.go.th/plants_detail/plants_report_63/report_area_type63_ap/66/11/04/045800/XXXX2" TargetMode="External"/><Relationship Id="rId2" Type="http://schemas.openxmlformats.org/officeDocument/2006/relationships/hyperlink" Target="http://farmer.doae.go.th/plants_detail/plants_report_63/report_area_type63_ap/66/01/04/045800/XXXX2" TargetMode="External"/><Relationship Id="rId1" Type="http://schemas.openxmlformats.org/officeDocument/2006/relationships/hyperlink" Target="http://farmer.doae.go.th/plants_detail/plants_report_63/report_area_type63_select?detail_name=04/045800/XXXX2" TargetMode="External"/><Relationship Id="rId6" Type="http://schemas.openxmlformats.org/officeDocument/2006/relationships/hyperlink" Target="http://farmer.doae.go.th/plants_detail/plants_report_63/report_area_type63_ap/66/05/04/045800/XXXX2" TargetMode="External"/><Relationship Id="rId11" Type="http://schemas.openxmlformats.org/officeDocument/2006/relationships/hyperlink" Target="http://farmer.doae.go.th/plants_detail/plants_report_63/report_area_type63_ap/66/10/04/045800/XXXX2" TargetMode="External"/><Relationship Id="rId5" Type="http://schemas.openxmlformats.org/officeDocument/2006/relationships/hyperlink" Target="http://farmer.doae.go.th/plants_detail/plants_report_63/report_area_type63_ap/66/04/04/045800/XXXX2" TargetMode="External"/><Relationship Id="rId10" Type="http://schemas.openxmlformats.org/officeDocument/2006/relationships/hyperlink" Target="http://farmer.doae.go.th/plants_detail/plants_report_63/report_area_type63_ap/66/09/04/045800/XXXX2" TargetMode="External"/><Relationship Id="rId4" Type="http://schemas.openxmlformats.org/officeDocument/2006/relationships/hyperlink" Target="http://farmer.doae.go.th/plants_detail/plants_report_63/report_area_type63_ap/66/03/04/045800/XXXX2" TargetMode="External"/><Relationship Id="rId9" Type="http://schemas.openxmlformats.org/officeDocument/2006/relationships/hyperlink" Target="http://farmer.doae.go.th/plants_detail/plants_report_63/report_area_type63_ap/66/08/04/045800/XXXX2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_63/report_area_type63_ap/66/07/04/043500/XXXX2" TargetMode="External"/><Relationship Id="rId13" Type="http://schemas.openxmlformats.org/officeDocument/2006/relationships/hyperlink" Target="http://farmer.doae.go.th/plants_detail/plants_report_63/report_area_type63_ap/66/12/04/043500/XXXX2" TargetMode="External"/><Relationship Id="rId3" Type="http://schemas.openxmlformats.org/officeDocument/2006/relationships/hyperlink" Target="http://farmer.doae.go.th/plants_detail/plants_report_63/report_area_type63_ap/66/02/04/043500/XXXX2" TargetMode="External"/><Relationship Id="rId7" Type="http://schemas.openxmlformats.org/officeDocument/2006/relationships/hyperlink" Target="http://farmer.doae.go.th/plants_detail/plants_report_63/report_area_type63_ap/66/06/04/043500/XXXX2" TargetMode="External"/><Relationship Id="rId12" Type="http://schemas.openxmlformats.org/officeDocument/2006/relationships/hyperlink" Target="http://farmer.doae.go.th/plants_detail/plants_report_63/report_area_type63_ap/66/11/04/043500/XXXX2" TargetMode="External"/><Relationship Id="rId2" Type="http://schemas.openxmlformats.org/officeDocument/2006/relationships/hyperlink" Target="http://farmer.doae.go.th/plants_detail/plants_report_63/report_area_type63_ap/66/01/04/043500/XXXX2" TargetMode="External"/><Relationship Id="rId1" Type="http://schemas.openxmlformats.org/officeDocument/2006/relationships/hyperlink" Target="http://farmer.doae.go.th/plants_detail/plants_report_63/report_area_type63_select?detail_name=04/043500/XXXX2" TargetMode="External"/><Relationship Id="rId6" Type="http://schemas.openxmlformats.org/officeDocument/2006/relationships/hyperlink" Target="http://farmer.doae.go.th/plants_detail/plants_report_63/report_area_type63_ap/66/05/04/043500/XXXX2" TargetMode="External"/><Relationship Id="rId11" Type="http://schemas.openxmlformats.org/officeDocument/2006/relationships/hyperlink" Target="http://farmer.doae.go.th/plants_detail/plants_report_63/report_area_type63_ap/66/10/04/043500/XXXX2" TargetMode="External"/><Relationship Id="rId5" Type="http://schemas.openxmlformats.org/officeDocument/2006/relationships/hyperlink" Target="http://farmer.doae.go.th/plants_detail/plants_report_63/report_area_type63_ap/66/04/04/043500/XXXX2" TargetMode="External"/><Relationship Id="rId10" Type="http://schemas.openxmlformats.org/officeDocument/2006/relationships/hyperlink" Target="http://farmer.doae.go.th/plants_detail/plants_report_63/report_area_type63_ap/66/09/04/043500/XXXX2" TargetMode="External"/><Relationship Id="rId4" Type="http://schemas.openxmlformats.org/officeDocument/2006/relationships/hyperlink" Target="http://farmer.doae.go.th/plants_detail/plants_report_63/report_area_type63_ap/66/03/04/043500/XXXX2" TargetMode="External"/><Relationship Id="rId9" Type="http://schemas.openxmlformats.org/officeDocument/2006/relationships/hyperlink" Target="http://farmer.doae.go.th/plants_detail/plants_report_63/report_area_type63_ap/66/08/04/043500/XXXX2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3/report_rice_63_fmdfbd_ap/66/07/" TargetMode="External"/><Relationship Id="rId13" Type="http://schemas.openxmlformats.org/officeDocument/2006/relationships/hyperlink" Target="http://farmer.doae.go.th/report/report63/report_rice_63_fmdfbd_ap/66/12/" TargetMode="External"/><Relationship Id="rId3" Type="http://schemas.openxmlformats.org/officeDocument/2006/relationships/hyperlink" Target="http://farmer.doae.go.th/report/report63/report_rice_63_fmdfbd_ap/66/02/" TargetMode="External"/><Relationship Id="rId7" Type="http://schemas.openxmlformats.org/officeDocument/2006/relationships/hyperlink" Target="http://farmer.doae.go.th/report/report63/report_rice_63_fmdfbd_ap/66/06/" TargetMode="External"/><Relationship Id="rId12" Type="http://schemas.openxmlformats.org/officeDocument/2006/relationships/hyperlink" Target="http://farmer.doae.go.th/report/report63/report_rice_63_fmdfbd_ap/66/11/" TargetMode="External"/><Relationship Id="rId2" Type="http://schemas.openxmlformats.org/officeDocument/2006/relationships/hyperlink" Target="http://farmer.doae.go.th/report/report63/report_rice_63_fmdfbd_ap/66/01/" TargetMode="External"/><Relationship Id="rId1" Type="http://schemas.openxmlformats.org/officeDocument/2006/relationships/hyperlink" Target="http://farmer.doae.go.th/report/report63/report_rice_63_fmdfbd/" TargetMode="External"/><Relationship Id="rId6" Type="http://schemas.openxmlformats.org/officeDocument/2006/relationships/hyperlink" Target="http://farmer.doae.go.th/report/report63/report_rice_63_fmdfbd_ap/66/05/" TargetMode="External"/><Relationship Id="rId11" Type="http://schemas.openxmlformats.org/officeDocument/2006/relationships/hyperlink" Target="http://farmer.doae.go.th/report/report63/report_rice_63_fmdfbd_ap/66/10/" TargetMode="External"/><Relationship Id="rId5" Type="http://schemas.openxmlformats.org/officeDocument/2006/relationships/hyperlink" Target="http://farmer.doae.go.th/report/report63/report_rice_63_fmdfbd_ap/66/04/" TargetMode="External"/><Relationship Id="rId10" Type="http://schemas.openxmlformats.org/officeDocument/2006/relationships/hyperlink" Target="http://farmer.doae.go.th/report/report63/report_rice_63_fmdfbd_ap/66/09/" TargetMode="External"/><Relationship Id="rId4" Type="http://schemas.openxmlformats.org/officeDocument/2006/relationships/hyperlink" Target="http://farmer.doae.go.th/report/report63/report_rice_63_fmdfbd_ap/66/03/" TargetMode="External"/><Relationship Id="rId9" Type="http://schemas.openxmlformats.org/officeDocument/2006/relationships/hyperlink" Target="http://farmer.doae.go.th/report/report63/report_rice_63_fmdfbd_ap/66/08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month/month_report/report_rice63_2_mm_prd_ap/66/07/" TargetMode="External"/><Relationship Id="rId13" Type="http://schemas.openxmlformats.org/officeDocument/2006/relationships/hyperlink" Target="http://farmer.doae.go.th/month/month_report/report_rice63_2_mm_prd_ap/66/12/" TargetMode="External"/><Relationship Id="rId3" Type="http://schemas.openxmlformats.org/officeDocument/2006/relationships/hyperlink" Target="http://farmer.doae.go.th/month/month_report/report_rice63_2_mm_prd_ap/66/02/" TargetMode="External"/><Relationship Id="rId7" Type="http://schemas.openxmlformats.org/officeDocument/2006/relationships/hyperlink" Target="http://farmer.doae.go.th/month/month_report/report_rice63_2_mm_prd_ap/66/06/" TargetMode="External"/><Relationship Id="rId12" Type="http://schemas.openxmlformats.org/officeDocument/2006/relationships/hyperlink" Target="http://farmer.doae.go.th/month/month_report/report_rice63_2_mm_prd_ap/66/11/" TargetMode="External"/><Relationship Id="rId2" Type="http://schemas.openxmlformats.org/officeDocument/2006/relationships/hyperlink" Target="http://farmer.doae.go.th/month/month_report/report_rice63_2_mm_prd_ap/66/01/" TargetMode="External"/><Relationship Id="rId1" Type="http://schemas.openxmlformats.org/officeDocument/2006/relationships/hyperlink" Target="http://farmer.doae.go.th/month/month_report/report_rice63_2_mm_prd/" TargetMode="External"/><Relationship Id="rId6" Type="http://schemas.openxmlformats.org/officeDocument/2006/relationships/hyperlink" Target="http://farmer.doae.go.th/month/month_report/report_rice63_2_mm_prd_ap/66/05/" TargetMode="External"/><Relationship Id="rId11" Type="http://schemas.openxmlformats.org/officeDocument/2006/relationships/hyperlink" Target="http://farmer.doae.go.th/month/month_report/report_rice63_2_mm_prd_ap/66/10/" TargetMode="External"/><Relationship Id="rId5" Type="http://schemas.openxmlformats.org/officeDocument/2006/relationships/hyperlink" Target="http://farmer.doae.go.th/month/month_report/report_rice63_2_mm_prd_ap/66/04/" TargetMode="External"/><Relationship Id="rId10" Type="http://schemas.openxmlformats.org/officeDocument/2006/relationships/hyperlink" Target="http://farmer.doae.go.th/month/month_report/report_rice63_2_mm_prd_ap/66/09/" TargetMode="External"/><Relationship Id="rId4" Type="http://schemas.openxmlformats.org/officeDocument/2006/relationships/hyperlink" Target="http://farmer.doae.go.th/month/month_report/report_rice63_2_mm_prd_ap/66/03/" TargetMode="External"/><Relationship Id="rId9" Type="http://schemas.openxmlformats.org/officeDocument/2006/relationships/hyperlink" Target="http://farmer.doae.go.th/month/month_report/report_rice63_2_mm_prd_ap/66/08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3/report_cassava63_fmdfbd_ap/66/07/" TargetMode="External"/><Relationship Id="rId13" Type="http://schemas.openxmlformats.org/officeDocument/2006/relationships/hyperlink" Target="http://farmer.doae.go.th/report/report63/report_cassava63_fmdfbd_ap/66/12/" TargetMode="External"/><Relationship Id="rId3" Type="http://schemas.openxmlformats.org/officeDocument/2006/relationships/hyperlink" Target="http://farmer.doae.go.th/report/report63/report_cassava63_fmdfbd_ap/66/02/" TargetMode="External"/><Relationship Id="rId7" Type="http://schemas.openxmlformats.org/officeDocument/2006/relationships/hyperlink" Target="http://farmer.doae.go.th/report/report63/report_cassava63_fmdfbd_ap/66/06/" TargetMode="External"/><Relationship Id="rId12" Type="http://schemas.openxmlformats.org/officeDocument/2006/relationships/hyperlink" Target="http://farmer.doae.go.th/report/report63/report_cassava63_fmdfbd_ap/66/11/" TargetMode="External"/><Relationship Id="rId2" Type="http://schemas.openxmlformats.org/officeDocument/2006/relationships/hyperlink" Target="http://farmer.doae.go.th/report/report63/report_cassava63_fmdfbd_ap/66/01/" TargetMode="External"/><Relationship Id="rId1" Type="http://schemas.openxmlformats.org/officeDocument/2006/relationships/hyperlink" Target="http://farmer.doae.go.th/report/report63/report_cassava63_fmdfbd/" TargetMode="External"/><Relationship Id="rId6" Type="http://schemas.openxmlformats.org/officeDocument/2006/relationships/hyperlink" Target="http://farmer.doae.go.th/report/report63/report_cassava63_fmdfbd_ap/66/05/" TargetMode="External"/><Relationship Id="rId11" Type="http://schemas.openxmlformats.org/officeDocument/2006/relationships/hyperlink" Target="http://farmer.doae.go.th/report/report63/report_cassava63_fmdfbd_ap/66/10/" TargetMode="External"/><Relationship Id="rId5" Type="http://schemas.openxmlformats.org/officeDocument/2006/relationships/hyperlink" Target="http://farmer.doae.go.th/report/report63/report_cassava63_fmdfbd_ap/66/04/" TargetMode="External"/><Relationship Id="rId10" Type="http://schemas.openxmlformats.org/officeDocument/2006/relationships/hyperlink" Target="http://farmer.doae.go.th/report/report63/report_cassava63_fmdfbd_ap/66/09/" TargetMode="External"/><Relationship Id="rId4" Type="http://schemas.openxmlformats.org/officeDocument/2006/relationships/hyperlink" Target="http://farmer.doae.go.th/report/report63/report_cassava63_fmdfbd_ap/66/03/" TargetMode="External"/><Relationship Id="rId9" Type="http://schemas.openxmlformats.org/officeDocument/2006/relationships/hyperlink" Target="http://farmer.doae.go.th/report/report63/report_cassava63_fmdfbd_ap/66/08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3/report_corn_63_fmdfbd_ap/66/07/" TargetMode="External"/><Relationship Id="rId13" Type="http://schemas.openxmlformats.org/officeDocument/2006/relationships/hyperlink" Target="http://farmer.doae.go.th/report/report63/report_corn_63_fmdfbd_ap/66/12/" TargetMode="External"/><Relationship Id="rId3" Type="http://schemas.openxmlformats.org/officeDocument/2006/relationships/hyperlink" Target="http://farmer.doae.go.th/report/report63/report_corn_63_fmdfbd_ap/66/02/" TargetMode="External"/><Relationship Id="rId7" Type="http://schemas.openxmlformats.org/officeDocument/2006/relationships/hyperlink" Target="http://farmer.doae.go.th/report/report63/report_corn_63_fmdfbd_ap/66/06/" TargetMode="External"/><Relationship Id="rId12" Type="http://schemas.openxmlformats.org/officeDocument/2006/relationships/hyperlink" Target="http://farmer.doae.go.th/report/report63/report_corn_63_fmdfbd_ap/66/11/" TargetMode="External"/><Relationship Id="rId2" Type="http://schemas.openxmlformats.org/officeDocument/2006/relationships/hyperlink" Target="http://farmer.doae.go.th/report/report63/report_corn_63_fmdfbd_ap/66/01/" TargetMode="External"/><Relationship Id="rId1" Type="http://schemas.openxmlformats.org/officeDocument/2006/relationships/hyperlink" Target="http://farmer.doae.go.th/report/report63/report_corn_63_fmdfbd/" TargetMode="External"/><Relationship Id="rId6" Type="http://schemas.openxmlformats.org/officeDocument/2006/relationships/hyperlink" Target="http://farmer.doae.go.th/report/report63/report_corn_63_fmdfbd_ap/66/05/" TargetMode="External"/><Relationship Id="rId11" Type="http://schemas.openxmlformats.org/officeDocument/2006/relationships/hyperlink" Target="http://farmer.doae.go.th/report/report63/report_corn_63_fmdfbd_ap/66/10/" TargetMode="External"/><Relationship Id="rId5" Type="http://schemas.openxmlformats.org/officeDocument/2006/relationships/hyperlink" Target="http://farmer.doae.go.th/report/report63/report_corn_63_fmdfbd_ap/66/04/" TargetMode="External"/><Relationship Id="rId10" Type="http://schemas.openxmlformats.org/officeDocument/2006/relationships/hyperlink" Target="http://farmer.doae.go.th/report/report63/report_corn_63_fmdfbd_ap/66/09/" TargetMode="External"/><Relationship Id="rId4" Type="http://schemas.openxmlformats.org/officeDocument/2006/relationships/hyperlink" Target="http://farmer.doae.go.th/report/report63/report_corn_63_fmdfbd_ap/66/03/" TargetMode="External"/><Relationship Id="rId9" Type="http://schemas.openxmlformats.org/officeDocument/2006/relationships/hyperlink" Target="http://farmer.doae.go.th/report/report63/report_corn_63_fmdfbd_ap/66/08/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3/report_sugar_cane63_fmdfbd_ap/66/07/" TargetMode="External"/><Relationship Id="rId13" Type="http://schemas.openxmlformats.org/officeDocument/2006/relationships/hyperlink" Target="http://farmer.doae.go.th/report/report63/report_sugar_cane63_fmdfbd_ap/66/12/" TargetMode="External"/><Relationship Id="rId3" Type="http://schemas.openxmlformats.org/officeDocument/2006/relationships/hyperlink" Target="http://farmer.doae.go.th/report/report63/report_sugar_cane63_fmdfbd_ap/66/02/" TargetMode="External"/><Relationship Id="rId7" Type="http://schemas.openxmlformats.org/officeDocument/2006/relationships/hyperlink" Target="http://farmer.doae.go.th/report/report63/report_sugar_cane63_fmdfbd_ap/66/06/" TargetMode="External"/><Relationship Id="rId12" Type="http://schemas.openxmlformats.org/officeDocument/2006/relationships/hyperlink" Target="http://farmer.doae.go.th/report/report63/report_sugar_cane63_fmdfbd_ap/66/11/" TargetMode="External"/><Relationship Id="rId2" Type="http://schemas.openxmlformats.org/officeDocument/2006/relationships/hyperlink" Target="http://farmer.doae.go.th/report/report63/report_sugar_cane63_fmdfbd_ap/66/01/" TargetMode="External"/><Relationship Id="rId1" Type="http://schemas.openxmlformats.org/officeDocument/2006/relationships/hyperlink" Target="http://farmer.doae.go.th/report/report63/report_sugar_cane63_fmdfbd/" TargetMode="External"/><Relationship Id="rId6" Type="http://schemas.openxmlformats.org/officeDocument/2006/relationships/hyperlink" Target="http://farmer.doae.go.th/report/report63/report_sugar_cane63_fmdfbd_ap/66/05/" TargetMode="External"/><Relationship Id="rId11" Type="http://schemas.openxmlformats.org/officeDocument/2006/relationships/hyperlink" Target="http://farmer.doae.go.th/report/report63/report_sugar_cane63_fmdfbd_ap/66/10/" TargetMode="External"/><Relationship Id="rId5" Type="http://schemas.openxmlformats.org/officeDocument/2006/relationships/hyperlink" Target="http://farmer.doae.go.th/report/report63/report_sugar_cane63_fmdfbd_ap/66/04/" TargetMode="External"/><Relationship Id="rId10" Type="http://schemas.openxmlformats.org/officeDocument/2006/relationships/hyperlink" Target="http://farmer.doae.go.th/report/report63/report_sugar_cane63_fmdfbd_ap/66/09/" TargetMode="External"/><Relationship Id="rId4" Type="http://schemas.openxmlformats.org/officeDocument/2006/relationships/hyperlink" Target="http://farmer.doae.go.th/report/report63/report_sugar_cane63_fmdfbd_ap/66/03/" TargetMode="External"/><Relationship Id="rId9" Type="http://schemas.openxmlformats.org/officeDocument/2006/relationships/hyperlink" Target="http://farmer.doae.go.th/report/report63/report_sugar_cane63_fmdfbd_ap/66/08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/report_rice62_5group_ap/66/07/" TargetMode="External"/><Relationship Id="rId13" Type="http://schemas.openxmlformats.org/officeDocument/2006/relationships/hyperlink" Target="http://farmer.doae.go.th/plants_detail/plants_report/report_rice62_5group_ap/66/12/" TargetMode="External"/><Relationship Id="rId3" Type="http://schemas.openxmlformats.org/officeDocument/2006/relationships/hyperlink" Target="http://farmer.doae.go.th/plants_detail/plants_report/report_rice62_5group_ap/66/02/" TargetMode="External"/><Relationship Id="rId7" Type="http://schemas.openxmlformats.org/officeDocument/2006/relationships/hyperlink" Target="http://farmer.doae.go.th/plants_detail/plants_report/report_rice62_5group_ap/66/06/" TargetMode="External"/><Relationship Id="rId12" Type="http://schemas.openxmlformats.org/officeDocument/2006/relationships/hyperlink" Target="http://farmer.doae.go.th/plants_detail/plants_report/report_rice62_5group_ap/66/11/" TargetMode="External"/><Relationship Id="rId2" Type="http://schemas.openxmlformats.org/officeDocument/2006/relationships/hyperlink" Target="http://farmer.doae.go.th/plants_detail/plants_report/report_rice62_5group_ap/66/01/" TargetMode="External"/><Relationship Id="rId1" Type="http://schemas.openxmlformats.org/officeDocument/2006/relationships/hyperlink" Target="http://farmer.doae.go.th/plants_detail/plants_report/report_rice62_5group/" TargetMode="External"/><Relationship Id="rId6" Type="http://schemas.openxmlformats.org/officeDocument/2006/relationships/hyperlink" Target="http://farmer.doae.go.th/plants_detail/plants_report/report_rice62_5group_ap/66/05/" TargetMode="External"/><Relationship Id="rId11" Type="http://schemas.openxmlformats.org/officeDocument/2006/relationships/hyperlink" Target="http://farmer.doae.go.th/plants_detail/plants_report/report_rice62_5group_ap/66/10/" TargetMode="External"/><Relationship Id="rId5" Type="http://schemas.openxmlformats.org/officeDocument/2006/relationships/hyperlink" Target="http://farmer.doae.go.th/plants_detail/plants_report/report_rice62_5group_ap/66/04/" TargetMode="External"/><Relationship Id="rId10" Type="http://schemas.openxmlformats.org/officeDocument/2006/relationships/hyperlink" Target="http://farmer.doae.go.th/plants_detail/plants_report/report_rice62_5group_ap/66/09/" TargetMode="External"/><Relationship Id="rId4" Type="http://schemas.openxmlformats.org/officeDocument/2006/relationships/hyperlink" Target="http://farmer.doae.go.th/plants_detail/plants_report/report_rice62_5group_ap/66/03/" TargetMode="External"/><Relationship Id="rId9" Type="http://schemas.openxmlformats.org/officeDocument/2006/relationships/hyperlink" Target="http://farmer.doae.go.th/plants_detail/plants_report/report_rice62_5group_ap/66/08/" TargetMode="External"/><Relationship Id="rId14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rice_64_fmdfbd_ap/66/07/" TargetMode="External"/><Relationship Id="rId13" Type="http://schemas.openxmlformats.org/officeDocument/2006/relationships/hyperlink" Target="http://www.farmer.doae.go.th/report/report64/report_rice_64_fmdfbd_ap/66/12/" TargetMode="External"/><Relationship Id="rId3" Type="http://schemas.openxmlformats.org/officeDocument/2006/relationships/hyperlink" Target="http://www.farmer.doae.go.th/report/report64/report_rice_64_fmdfbd_ap/66/02/" TargetMode="External"/><Relationship Id="rId7" Type="http://schemas.openxmlformats.org/officeDocument/2006/relationships/hyperlink" Target="http://www.farmer.doae.go.th/report/report64/report_rice_64_fmdfbd_ap/66/06/" TargetMode="External"/><Relationship Id="rId12" Type="http://schemas.openxmlformats.org/officeDocument/2006/relationships/hyperlink" Target="http://www.farmer.doae.go.th/report/report64/report_rice_64_fmdfbd_ap/66/11/" TargetMode="External"/><Relationship Id="rId2" Type="http://schemas.openxmlformats.org/officeDocument/2006/relationships/hyperlink" Target="http://www.farmer.doae.go.th/report/report64/report_rice_64_fmdfbd_ap/66/01/" TargetMode="External"/><Relationship Id="rId1" Type="http://schemas.openxmlformats.org/officeDocument/2006/relationships/hyperlink" Target="http://www.farmer.doae.go.th/report/report64/report_rice_64_fmdfbd/" TargetMode="External"/><Relationship Id="rId6" Type="http://schemas.openxmlformats.org/officeDocument/2006/relationships/hyperlink" Target="http://www.farmer.doae.go.th/report/report64/report_rice_64_fmdfbd_ap/66/05/" TargetMode="External"/><Relationship Id="rId11" Type="http://schemas.openxmlformats.org/officeDocument/2006/relationships/hyperlink" Target="http://www.farmer.doae.go.th/report/report64/report_rice_64_fmdfbd_ap/66/10/" TargetMode="External"/><Relationship Id="rId5" Type="http://schemas.openxmlformats.org/officeDocument/2006/relationships/hyperlink" Target="http://www.farmer.doae.go.th/report/report64/report_rice_64_fmdfbd_ap/66/04/" TargetMode="External"/><Relationship Id="rId10" Type="http://schemas.openxmlformats.org/officeDocument/2006/relationships/hyperlink" Target="http://www.farmer.doae.go.th/report/report64/report_rice_64_fmdfbd_ap/66/09/" TargetMode="External"/><Relationship Id="rId4" Type="http://schemas.openxmlformats.org/officeDocument/2006/relationships/hyperlink" Target="http://www.farmer.doae.go.th/report/report64/report_rice_64_fmdfbd_ap/66/03/" TargetMode="External"/><Relationship Id="rId9" Type="http://schemas.openxmlformats.org/officeDocument/2006/relationships/hyperlink" Target="http://www.farmer.doae.go.th/report/report64/report_rice_64_fmdfbd_ap/66/08/" TargetMode="External"/><Relationship Id="rId14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cassava64_fmdfbd_ap/66/07/" TargetMode="External"/><Relationship Id="rId13" Type="http://schemas.openxmlformats.org/officeDocument/2006/relationships/hyperlink" Target="http://www.farmer.doae.go.th/report/report64/report_cassava64_fmdfbd_ap/66/12/" TargetMode="External"/><Relationship Id="rId3" Type="http://schemas.openxmlformats.org/officeDocument/2006/relationships/hyperlink" Target="http://www.farmer.doae.go.th/report/report64/report_cassava64_fmdfbd_ap/66/02/" TargetMode="External"/><Relationship Id="rId7" Type="http://schemas.openxmlformats.org/officeDocument/2006/relationships/hyperlink" Target="http://www.farmer.doae.go.th/report/report64/report_cassava64_fmdfbd_ap/66/06/" TargetMode="External"/><Relationship Id="rId12" Type="http://schemas.openxmlformats.org/officeDocument/2006/relationships/hyperlink" Target="http://www.farmer.doae.go.th/report/report64/report_cassava64_fmdfbd_ap/66/11/" TargetMode="External"/><Relationship Id="rId2" Type="http://schemas.openxmlformats.org/officeDocument/2006/relationships/hyperlink" Target="http://www.farmer.doae.go.th/report/report64/report_cassava64_fmdfbd_ap/66/01/" TargetMode="External"/><Relationship Id="rId1" Type="http://schemas.openxmlformats.org/officeDocument/2006/relationships/hyperlink" Target="http://www.farmer.doae.go.th/report/report64/report_cassava64_fmdfbd/" TargetMode="External"/><Relationship Id="rId6" Type="http://schemas.openxmlformats.org/officeDocument/2006/relationships/hyperlink" Target="http://www.farmer.doae.go.th/report/report64/report_cassava64_fmdfbd_ap/66/05/" TargetMode="External"/><Relationship Id="rId11" Type="http://schemas.openxmlformats.org/officeDocument/2006/relationships/hyperlink" Target="http://www.farmer.doae.go.th/report/report64/report_cassava64_fmdfbd_ap/66/10/" TargetMode="External"/><Relationship Id="rId5" Type="http://schemas.openxmlformats.org/officeDocument/2006/relationships/hyperlink" Target="http://www.farmer.doae.go.th/report/report64/report_cassava64_fmdfbd_ap/66/04/" TargetMode="External"/><Relationship Id="rId10" Type="http://schemas.openxmlformats.org/officeDocument/2006/relationships/hyperlink" Target="http://www.farmer.doae.go.th/report/report64/report_cassava64_fmdfbd_ap/66/09/" TargetMode="External"/><Relationship Id="rId4" Type="http://schemas.openxmlformats.org/officeDocument/2006/relationships/hyperlink" Target="http://www.farmer.doae.go.th/report/report64/report_cassava64_fmdfbd_ap/66/03/" TargetMode="External"/><Relationship Id="rId9" Type="http://schemas.openxmlformats.org/officeDocument/2006/relationships/hyperlink" Target="http://www.farmer.doae.go.th/report/report64/report_cassava64_fmdfbd_ap/66/08/" TargetMode="External"/><Relationship Id="rId14" Type="http://schemas.openxmlformats.org/officeDocument/2006/relationships/drawing" Target="../drawings/drawing1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sugar_cane64_fmdfbd_ap/66/07/" TargetMode="External"/><Relationship Id="rId13" Type="http://schemas.openxmlformats.org/officeDocument/2006/relationships/hyperlink" Target="http://www.farmer.doae.go.th/report/report64/report_sugar_cane64_fmdfbd_ap/66/12/" TargetMode="External"/><Relationship Id="rId3" Type="http://schemas.openxmlformats.org/officeDocument/2006/relationships/hyperlink" Target="http://www.farmer.doae.go.th/report/report64/report_sugar_cane64_fmdfbd_ap/66/02/" TargetMode="External"/><Relationship Id="rId7" Type="http://schemas.openxmlformats.org/officeDocument/2006/relationships/hyperlink" Target="http://www.farmer.doae.go.th/report/report64/report_sugar_cane64_fmdfbd_ap/66/06/" TargetMode="External"/><Relationship Id="rId12" Type="http://schemas.openxmlformats.org/officeDocument/2006/relationships/hyperlink" Target="http://www.farmer.doae.go.th/report/report64/report_sugar_cane64_fmdfbd_ap/66/11/" TargetMode="External"/><Relationship Id="rId2" Type="http://schemas.openxmlformats.org/officeDocument/2006/relationships/hyperlink" Target="http://www.farmer.doae.go.th/report/report64/report_sugar_cane64_fmdfbd_ap/66/01/" TargetMode="External"/><Relationship Id="rId1" Type="http://schemas.openxmlformats.org/officeDocument/2006/relationships/hyperlink" Target="http://www.farmer.doae.go.th/report/report64/report_sugar_cane64_fmdfbd/" TargetMode="External"/><Relationship Id="rId6" Type="http://schemas.openxmlformats.org/officeDocument/2006/relationships/hyperlink" Target="http://www.farmer.doae.go.th/report/report64/report_sugar_cane64_fmdfbd_ap/66/05/" TargetMode="External"/><Relationship Id="rId11" Type="http://schemas.openxmlformats.org/officeDocument/2006/relationships/hyperlink" Target="http://www.farmer.doae.go.th/report/report64/report_sugar_cane64_fmdfbd_ap/66/10/" TargetMode="External"/><Relationship Id="rId5" Type="http://schemas.openxmlformats.org/officeDocument/2006/relationships/hyperlink" Target="http://www.farmer.doae.go.th/report/report64/report_sugar_cane64_fmdfbd_ap/66/04/" TargetMode="External"/><Relationship Id="rId10" Type="http://schemas.openxmlformats.org/officeDocument/2006/relationships/hyperlink" Target="http://www.farmer.doae.go.th/report/report64/report_sugar_cane64_fmdfbd_ap/66/09/" TargetMode="External"/><Relationship Id="rId4" Type="http://schemas.openxmlformats.org/officeDocument/2006/relationships/hyperlink" Target="http://www.farmer.doae.go.th/report/report64/report_sugar_cane64_fmdfbd_ap/66/03/" TargetMode="External"/><Relationship Id="rId9" Type="http://schemas.openxmlformats.org/officeDocument/2006/relationships/hyperlink" Target="http://www.farmer.doae.go.th/report/report64/report_sugar_cane64_fmdfbd_ap/66/08/" TargetMode="External"/><Relationship Id="rId14" Type="http://schemas.openxmlformats.org/officeDocument/2006/relationships/drawing" Target="../drawings/drawing2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corn_64_fmdfbd_ap_12/66/07/" TargetMode="External"/><Relationship Id="rId13" Type="http://schemas.openxmlformats.org/officeDocument/2006/relationships/hyperlink" Target="http://www.farmer.doae.go.th/report/report64/report_corn_64_fmdfbd_ap_12/66/12/" TargetMode="External"/><Relationship Id="rId3" Type="http://schemas.openxmlformats.org/officeDocument/2006/relationships/hyperlink" Target="http://www.farmer.doae.go.th/report/report64/report_corn_64_fmdfbd_ap_12/66/02/" TargetMode="External"/><Relationship Id="rId7" Type="http://schemas.openxmlformats.org/officeDocument/2006/relationships/hyperlink" Target="http://www.farmer.doae.go.th/report/report64/report_corn_64_fmdfbd_ap_12/66/06/" TargetMode="External"/><Relationship Id="rId12" Type="http://schemas.openxmlformats.org/officeDocument/2006/relationships/hyperlink" Target="http://www.farmer.doae.go.th/report/report64/report_corn_64_fmdfbd_ap_12/66/11/" TargetMode="External"/><Relationship Id="rId2" Type="http://schemas.openxmlformats.org/officeDocument/2006/relationships/hyperlink" Target="http://www.farmer.doae.go.th/report/report64/report_corn_64_fmdfbd_ap_12/66/01/" TargetMode="External"/><Relationship Id="rId1" Type="http://schemas.openxmlformats.org/officeDocument/2006/relationships/hyperlink" Target="http://www.farmer.doae.go.th/report/report64/report_corn_64_fmdfbd_12/" TargetMode="External"/><Relationship Id="rId6" Type="http://schemas.openxmlformats.org/officeDocument/2006/relationships/hyperlink" Target="http://www.farmer.doae.go.th/report/report64/report_corn_64_fmdfbd_ap_12/66/05/" TargetMode="External"/><Relationship Id="rId11" Type="http://schemas.openxmlformats.org/officeDocument/2006/relationships/hyperlink" Target="http://www.farmer.doae.go.th/report/report64/report_corn_64_fmdfbd_ap_12/66/10/" TargetMode="External"/><Relationship Id="rId5" Type="http://schemas.openxmlformats.org/officeDocument/2006/relationships/hyperlink" Target="http://www.farmer.doae.go.th/report/report64/report_corn_64_fmdfbd_ap_12/66/04/" TargetMode="External"/><Relationship Id="rId10" Type="http://schemas.openxmlformats.org/officeDocument/2006/relationships/hyperlink" Target="http://www.farmer.doae.go.th/report/report64/report_corn_64_fmdfbd_ap_12/66/09/" TargetMode="External"/><Relationship Id="rId4" Type="http://schemas.openxmlformats.org/officeDocument/2006/relationships/hyperlink" Target="http://www.farmer.doae.go.th/report/report64/report_corn_64_fmdfbd_ap_12/66/03/" TargetMode="External"/><Relationship Id="rId9" Type="http://schemas.openxmlformats.org/officeDocument/2006/relationships/hyperlink" Target="http://www.farmer.doae.go.th/report/report64/report_corn_64_fmdfbd_ap_12/66/08/" TargetMode="External"/><Relationship Id="rId14" Type="http://schemas.openxmlformats.org/officeDocument/2006/relationships/drawing" Target="../drawings/drawing3.xm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month/month_report/report_rice64_mm_prd_ap/66/07/" TargetMode="External"/><Relationship Id="rId13" Type="http://schemas.openxmlformats.org/officeDocument/2006/relationships/hyperlink" Target="http://farmer.doae.go.th/month/month_report/report_rice64_mm_prd_ap/66/12/" TargetMode="External"/><Relationship Id="rId3" Type="http://schemas.openxmlformats.org/officeDocument/2006/relationships/hyperlink" Target="http://farmer.doae.go.th/month/month_report/report_rice64_mm_prd_ap/66/02/" TargetMode="External"/><Relationship Id="rId7" Type="http://schemas.openxmlformats.org/officeDocument/2006/relationships/hyperlink" Target="http://farmer.doae.go.th/month/month_report/report_rice64_mm_prd_ap/66/06/" TargetMode="External"/><Relationship Id="rId12" Type="http://schemas.openxmlformats.org/officeDocument/2006/relationships/hyperlink" Target="http://farmer.doae.go.th/month/month_report/report_rice64_mm_prd_ap/66/11/" TargetMode="External"/><Relationship Id="rId2" Type="http://schemas.openxmlformats.org/officeDocument/2006/relationships/hyperlink" Target="http://farmer.doae.go.th/month/month_report/report_rice64_mm_prd_ap/66/01/" TargetMode="External"/><Relationship Id="rId1" Type="http://schemas.openxmlformats.org/officeDocument/2006/relationships/hyperlink" Target="http://farmer.doae.go.th/month/month_report/report_rice64_mm_prd/" TargetMode="External"/><Relationship Id="rId6" Type="http://schemas.openxmlformats.org/officeDocument/2006/relationships/hyperlink" Target="http://farmer.doae.go.th/month/month_report/report_rice64_mm_prd_ap/66/05/" TargetMode="External"/><Relationship Id="rId11" Type="http://schemas.openxmlformats.org/officeDocument/2006/relationships/hyperlink" Target="http://farmer.doae.go.th/month/month_report/report_rice64_mm_prd_ap/66/10/" TargetMode="External"/><Relationship Id="rId5" Type="http://schemas.openxmlformats.org/officeDocument/2006/relationships/hyperlink" Target="http://farmer.doae.go.th/month/month_report/report_rice64_mm_prd_ap/66/04/" TargetMode="External"/><Relationship Id="rId10" Type="http://schemas.openxmlformats.org/officeDocument/2006/relationships/hyperlink" Target="http://farmer.doae.go.th/month/month_report/report_rice64_mm_prd_ap/66/09/" TargetMode="External"/><Relationship Id="rId4" Type="http://schemas.openxmlformats.org/officeDocument/2006/relationships/hyperlink" Target="http://farmer.doae.go.th/month/month_report/report_rice64_mm_prd_ap/66/03/" TargetMode="External"/><Relationship Id="rId9" Type="http://schemas.openxmlformats.org/officeDocument/2006/relationships/hyperlink" Target="http://farmer.doae.go.th/month/month_report/report_rice64_mm_prd_ap/66/08/" TargetMode="External"/><Relationship Id="rId14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corn_64_fmdfbd_ap_3/66/07/" TargetMode="External"/><Relationship Id="rId13" Type="http://schemas.openxmlformats.org/officeDocument/2006/relationships/hyperlink" Target="http://www.farmer.doae.go.th/report/report64/report_corn_64_fmdfbd_ap_3/66/12/" TargetMode="External"/><Relationship Id="rId3" Type="http://schemas.openxmlformats.org/officeDocument/2006/relationships/hyperlink" Target="http://www.farmer.doae.go.th/report/report64/report_corn_64_fmdfbd_ap_3/66/02/" TargetMode="External"/><Relationship Id="rId7" Type="http://schemas.openxmlformats.org/officeDocument/2006/relationships/hyperlink" Target="http://www.farmer.doae.go.th/report/report64/report_corn_64_fmdfbd_ap_3/66/06/" TargetMode="External"/><Relationship Id="rId12" Type="http://schemas.openxmlformats.org/officeDocument/2006/relationships/hyperlink" Target="http://www.farmer.doae.go.th/report/report64/report_corn_64_fmdfbd_ap_3/66/11/" TargetMode="External"/><Relationship Id="rId2" Type="http://schemas.openxmlformats.org/officeDocument/2006/relationships/hyperlink" Target="http://www.farmer.doae.go.th/report/report64/report_corn_64_fmdfbd_ap_3/66/01/" TargetMode="External"/><Relationship Id="rId1" Type="http://schemas.openxmlformats.org/officeDocument/2006/relationships/hyperlink" Target="http://www.farmer.doae.go.th/report/report64/report_corn_64_fmdfbd_3/" TargetMode="External"/><Relationship Id="rId6" Type="http://schemas.openxmlformats.org/officeDocument/2006/relationships/hyperlink" Target="http://www.farmer.doae.go.th/report/report64/report_corn_64_fmdfbd_ap_3/66/05/" TargetMode="External"/><Relationship Id="rId11" Type="http://schemas.openxmlformats.org/officeDocument/2006/relationships/hyperlink" Target="http://www.farmer.doae.go.th/report/report64/report_corn_64_fmdfbd_ap_3/66/10/" TargetMode="External"/><Relationship Id="rId5" Type="http://schemas.openxmlformats.org/officeDocument/2006/relationships/hyperlink" Target="http://www.farmer.doae.go.th/report/report64/report_corn_64_fmdfbd_ap_3/66/04/" TargetMode="External"/><Relationship Id="rId10" Type="http://schemas.openxmlformats.org/officeDocument/2006/relationships/hyperlink" Target="http://www.farmer.doae.go.th/report/report64/report_corn_64_fmdfbd_ap_3/66/09/" TargetMode="External"/><Relationship Id="rId4" Type="http://schemas.openxmlformats.org/officeDocument/2006/relationships/hyperlink" Target="http://www.farmer.doae.go.th/report/report64/report_corn_64_fmdfbd_ap_3/66/03/" TargetMode="External"/><Relationship Id="rId9" Type="http://schemas.openxmlformats.org/officeDocument/2006/relationships/hyperlink" Target="http://www.farmer.doae.go.th/report/report64/report_corn_64_fmdfbd_ap_3/66/08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rice_64_2_fmdfbd_ap/66/07/" TargetMode="External"/><Relationship Id="rId13" Type="http://schemas.openxmlformats.org/officeDocument/2006/relationships/hyperlink" Target="http://www.farmer.doae.go.th/report/report64/report_rice_64_2_fmdfbd_ap/66/12/" TargetMode="External"/><Relationship Id="rId3" Type="http://schemas.openxmlformats.org/officeDocument/2006/relationships/hyperlink" Target="http://www.farmer.doae.go.th/report/report64/report_rice_64_2_fmdfbd_ap/66/02/" TargetMode="External"/><Relationship Id="rId7" Type="http://schemas.openxmlformats.org/officeDocument/2006/relationships/hyperlink" Target="http://www.farmer.doae.go.th/report/report64/report_rice_64_2_fmdfbd_ap/66/06/" TargetMode="External"/><Relationship Id="rId12" Type="http://schemas.openxmlformats.org/officeDocument/2006/relationships/hyperlink" Target="http://www.farmer.doae.go.th/report/report64/report_rice_64_2_fmdfbd_ap/66/11/" TargetMode="External"/><Relationship Id="rId2" Type="http://schemas.openxmlformats.org/officeDocument/2006/relationships/hyperlink" Target="http://www.farmer.doae.go.th/report/report64/report_rice_64_2_fmdfbd_ap/66/01/" TargetMode="External"/><Relationship Id="rId1" Type="http://schemas.openxmlformats.org/officeDocument/2006/relationships/hyperlink" Target="http://www.farmer.doae.go.th/report/report64/report_rice_64_2_fmdfbd/" TargetMode="External"/><Relationship Id="rId6" Type="http://schemas.openxmlformats.org/officeDocument/2006/relationships/hyperlink" Target="http://www.farmer.doae.go.th/report/report64/report_rice_64_2_fmdfbd_ap/66/05/" TargetMode="External"/><Relationship Id="rId11" Type="http://schemas.openxmlformats.org/officeDocument/2006/relationships/hyperlink" Target="http://www.farmer.doae.go.th/report/report64/report_rice_64_2_fmdfbd_ap/66/10/" TargetMode="External"/><Relationship Id="rId5" Type="http://schemas.openxmlformats.org/officeDocument/2006/relationships/hyperlink" Target="http://www.farmer.doae.go.th/report/report64/report_rice_64_2_fmdfbd_ap/66/04/" TargetMode="External"/><Relationship Id="rId10" Type="http://schemas.openxmlformats.org/officeDocument/2006/relationships/hyperlink" Target="http://www.farmer.doae.go.th/report/report64/report_rice_64_2_fmdfbd_ap/66/09/" TargetMode="External"/><Relationship Id="rId4" Type="http://schemas.openxmlformats.org/officeDocument/2006/relationships/hyperlink" Target="http://www.farmer.doae.go.th/report/report64/report_rice_64_2_fmdfbd_ap/66/03/" TargetMode="External"/><Relationship Id="rId9" Type="http://schemas.openxmlformats.org/officeDocument/2006/relationships/hyperlink" Target="http://www.farmer.doae.go.th/report/report64/report_rice_64_2_fmdfbd_ap/66/08/" TargetMode="External"/></Relationships>
</file>

<file path=xl/worksheets/_rels/sheet3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rice_64_fmdfbd_ap/66/07/" TargetMode="External"/><Relationship Id="rId13" Type="http://schemas.openxmlformats.org/officeDocument/2006/relationships/hyperlink" Target="http://www.farmer.doae.go.th/report/report64/report_rice_64_fmdfbd_ap/66/12/" TargetMode="External"/><Relationship Id="rId3" Type="http://schemas.openxmlformats.org/officeDocument/2006/relationships/hyperlink" Target="http://www.farmer.doae.go.th/report/report64/report_rice_64_fmdfbd_ap/66/02/" TargetMode="External"/><Relationship Id="rId7" Type="http://schemas.openxmlformats.org/officeDocument/2006/relationships/hyperlink" Target="http://www.farmer.doae.go.th/report/report64/report_rice_64_fmdfbd_ap/66/06/" TargetMode="External"/><Relationship Id="rId12" Type="http://schemas.openxmlformats.org/officeDocument/2006/relationships/hyperlink" Target="http://www.farmer.doae.go.th/report/report64/report_rice_64_fmdfbd_ap/66/11/" TargetMode="External"/><Relationship Id="rId2" Type="http://schemas.openxmlformats.org/officeDocument/2006/relationships/hyperlink" Target="http://www.farmer.doae.go.th/report/report64/report_rice_64_fmdfbd_ap/66/01/" TargetMode="External"/><Relationship Id="rId1" Type="http://schemas.openxmlformats.org/officeDocument/2006/relationships/hyperlink" Target="http://www.farmer.doae.go.th/report/report64/report_rice_64_fmdfbd/" TargetMode="External"/><Relationship Id="rId6" Type="http://schemas.openxmlformats.org/officeDocument/2006/relationships/hyperlink" Target="http://www.farmer.doae.go.th/report/report64/report_rice_64_fmdfbd_ap/66/05/" TargetMode="External"/><Relationship Id="rId11" Type="http://schemas.openxmlformats.org/officeDocument/2006/relationships/hyperlink" Target="http://www.farmer.doae.go.th/report/report64/report_rice_64_fmdfbd_ap/66/10/" TargetMode="External"/><Relationship Id="rId5" Type="http://schemas.openxmlformats.org/officeDocument/2006/relationships/hyperlink" Target="http://www.farmer.doae.go.th/report/report64/report_rice_64_fmdfbd_ap/66/04/" TargetMode="External"/><Relationship Id="rId10" Type="http://schemas.openxmlformats.org/officeDocument/2006/relationships/hyperlink" Target="http://www.farmer.doae.go.th/report/report64/report_rice_64_fmdfbd_ap/66/09/" TargetMode="External"/><Relationship Id="rId4" Type="http://schemas.openxmlformats.org/officeDocument/2006/relationships/hyperlink" Target="http://www.farmer.doae.go.th/report/report64/report_rice_64_fmdfbd_ap/66/03/" TargetMode="External"/><Relationship Id="rId9" Type="http://schemas.openxmlformats.org/officeDocument/2006/relationships/hyperlink" Target="http://www.farmer.doae.go.th/report/report64/report_rice_64_fmdfbd_ap/66/08/" TargetMode="External"/><Relationship Id="rId14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corn_64_fmdfbd_ap_3/66/07/" TargetMode="External"/><Relationship Id="rId13" Type="http://schemas.openxmlformats.org/officeDocument/2006/relationships/hyperlink" Target="http://www.farmer.doae.go.th/report/report64/report_corn_64_fmdfbd_ap_3/66/12/" TargetMode="External"/><Relationship Id="rId3" Type="http://schemas.openxmlformats.org/officeDocument/2006/relationships/hyperlink" Target="http://www.farmer.doae.go.th/report/report64/report_corn_64_fmdfbd_ap_3/66/02/" TargetMode="External"/><Relationship Id="rId7" Type="http://schemas.openxmlformats.org/officeDocument/2006/relationships/hyperlink" Target="http://www.farmer.doae.go.th/report/report64/report_corn_64_fmdfbd_ap_3/66/06/" TargetMode="External"/><Relationship Id="rId12" Type="http://schemas.openxmlformats.org/officeDocument/2006/relationships/hyperlink" Target="http://www.farmer.doae.go.th/report/report64/report_corn_64_fmdfbd_ap_3/66/11/" TargetMode="External"/><Relationship Id="rId2" Type="http://schemas.openxmlformats.org/officeDocument/2006/relationships/hyperlink" Target="http://www.farmer.doae.go.th/report/report64/report_corn_64_fmdfbd_ap_3/66/01/" TargetMode="External"/><Relationship Id="rId1" Type="http://schemas.openxmlformats.org/officeDocument/2006/relationships/hyperlink" Target="http://www.farmer.doae.go.th/report/report64/report_corn_64_fmdfbd_3/" TargetMode="External"/><Relationship Id="rId6" Type="http://schemas.openxmlformats.org/officeDocument/2006/relationships/hyperlink" Target="http://www.farmer.doae.go.th/report/report64/report_corn_64_fmdfbd_ap_3/66/05/" TargetMode="External"/><Relationship Id="rId11" Type="http://schemas.openxmlformats.org/officeDocument/2006/relationships/hyperlink" Target="http://www.farmer.doae.go.th/report/report64/report_corn_64_fmdfbd_ap_3/66/10/" TargetMode="External"/><Relationship Id="rId5" Type="http://schemas.openxmlformats.org/officeDocument/2006/relationships/hyperlink" Target="http://www.farmer.doae.go.th/report/report64/report_corn_64_fmdfbd_ap_3/66/04/" TargetMode="External"/><Relationship Id="rId10" Type="http://schemas.openxmlformats.org/officeDocument/2006/relationships/hyperlink" Target="http://www.farmer.doae.go.th/report/report64/report_corn_64_fmdfbd_ap_3/66/09/" TargetMode="External"/><Relationship Id="rId4" Type="http://schemas.openxmlformats.org/officeDocument/2006/relationships/hyperlink" Target="http://www.farmer.doae.go.th/report/report64/report_corn_64_fmdfbd_ap_3/66/03/" TargetMode="External"/><Relationship Id="rId9" Type="http://schemas.openxmlformats.org/officeDocument/2006/relationships/hyperlink" Target="http://www.farmer.doae.go.th/report/report64/report_corn_64_fmdfbd_ap_3/66/08/" TargetMode="External"/><Relationship Id="rId14" Type="http://schemas.openxmlformats.org/officeDocument/2006/relationships/drawing" Target="../drawings/drawing4.xm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rice_64_fmdfbd_ap/66/07/" TargetMode="External"/><Relationship Id="rId13" Type="http://schemas.openxmlformats.org/officeDocument/2006/relationships/hyperlink" Target="http://www.farmer.doae.go.th/report/report64/report_rice_64_fmdfbd_ap/66/12/" TargetMode="External"/><Relationship Id="rId3" Type="http://schemas.openxmlformats.org/officeDocument/2006/relationships/hyperlink" Target="http://www.farmer.doae.go.th/report/report64/report_rice_64_fmdfbd_ap/66/02/" TargetMode="External"/><Relationship Id="rId7" Type="http://schemas.openxmlformats.org/officeDocument/2006/relationships/hyperlink" Target="http://www.farmer.doae.go.th/report/report64/report_rice_64_fmdfbd_ap/66/06/" TargetMode="External"/><Relationship Id="rId12" Type="http://schemas.openxmlformats.org/officeDocument/2006/relationships/hyperlink" Target="http://www.farmer.doae.go.th/report/report64/report_rice_64_fmdfbd_ap/66/11/" TargetMode="External"/><Relationship Id="rId2" Type="http://schemas.openxmlformats.org/officeDocument/2006/relationships/hyperlink" Target="http://www.farmer.doae.go.th/report/report64/report_rice_64_fmdfbd_ap/66/01/" TargetMode="External"/><Relationship Id="rId1" Type="http://schemas.openxmlformats.org/officeDocument/2006/relationships/hyperlink" Target="http://www.farmer.doae.go.th/report/report64/report_rice_64_fmdfbd/" TargetMode="External"/><Relationship Id="rId6" Type="http://schemas.openxmlformats.org/officeDocument/2006/relationships/hyperlink" Target="http://www.farmer.doae.go.th/report/report64/report_rice_64_fmdfbd_ap/66/05/" TargetMode="External"/><Relationship Id="rId11" Type="http://schemas.openxmlformats.org/officeDocument/2006/relationships/hyperlink" Target="http://www.farmer.doae.go.th/report/report64/report_rice_64_fmdfbd_ap/66/10/" TargetMode="External"/><Relationship Id="rId5" Type="http://schemas.openxmlformats.org/officeDocument/2006/relationships/hyperlink" Target="http://www.farmer.doae.go.th/report/report64/report_rice_64_fmdfbd_ap/66/04/" TargetMode="External"/><Relationship Id="rId10" Type="http://schemas.openxmlformats.org/officeDocument/2006/relationships/hyperlink" Target="http://www.farmer.doae.go.th/report/report64/report_rice_64_fmdfbd_ap/66/09/" TargetMode="External"/><Relationship Id="rId4" Type="http://schemas.openxmlformats.org/officeDocument/2006/relationships/hyperlink" Target="http://www.farmer.doae.go.th/report/report64/report_rice_64_fmdfbd_ap/66/03/" TargetMode="External"/><Relationship Id="rId9" Type="http://schemas.openxmlformats.org/officeDocument/2006/relationships/hyperlink" Target="http://www.farmer.doae.go.th/report/report64/report_rice_64_fmdfbd_ap/66/08/" TargetMode="External"/></Relationships>
</file>

<file path=xl/worksheets/_rels/sheet3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corn_64_fmdfbd_ap_3/66/07/" TargetMode="External"/><Relationship Id="rId13" Type="http://schemas.openxmlformats.org/officeDocument/2006/relationships/hyperlink" Target="http://www.farmer.doae.go.th/report/report64/report_corn_64_fmdfbd_ap_3/66/12/" TargetMode="External"/><Relationship Id="rId3" Type="http://schemas.openxmlformats.org/officeDocument/2006/relationships/hyperlink" Target="http://www.farmer.doae.go.th/report/report64/report_corn_64_fmdfbd_ap_3/66/02/" TargetMode="External"/><Relationship Id="rId7" Type="http://schemas.openxmlformats.org/officeDocument/2006/relationships/hyperlink" Target="http://www.farmer.doae.go.th/report/report64/report_corn_64_fmdfbd_ap_3/66/06/" TargetMode="External"/><Relationship Id="rId12" Type="http://schemas.openxmlformats.org/officeDocument/2006/relationships/hyperlink" Target="http://www.farmer.doae.go.th/report/report64/report_corn_64_fmdfbd_ap_3/66/11/" TargetMode="External"/><Relationship Id="rId2" Type="http://schemas.openxmlformats.org/officeDocument/2006/relationships/hyperlink" Target="http://www.farmer.doae.go.th/report/report64/report_corn_64_fmdfbd_ap_3/66/01/" TargetMode="External"/><Relationship Id="rId1" Type="http://schemas.openxmlformats.org/officeDocument/2006/relationships/hyperlink" Target="http://www.farmer.doae.go.th/report/report64/report_corn_64_fmdfbd_3/" TargetMode="External"/><Relationship Id="rId6" Type="http://schemas.openxmlformats.org/officeDocument/2006/relationships/hyperlink" Target="http://www.farmer.doae.go.th/report/report64/report_corn_64_fmdfbd_ap_3/66/05/" TargetMode="External"/><Relationship Id="rId11" Type="http://schemas.openxmlformats.org/officeDocument/2006/relationships/hyperlink" Target="http://www.farmer.doae.go.th/report/report64/report_corn_64_fmdfbd_ap_3/66/10/" TargetMode="External"/><Relationship Id="rId5" Type="http://schemas.openxmlformats.org/officeDocument/2006/relationships/hyperlink" Target="http://www.farmer.doae.go.th/report/report64/report_corn_64_fmdfbd_ap_3/66/04/" TargetMode="External"/><Relationship Id="rId10" Type="http://schemas.openxmlformats.org/officeDocument/2006/relationships/hyperlink" Target="http://www.farmer.doae.go.th/report/report64/report_corn_64_fmdfbd_ap_3/66/09/" TargetMode="External"/><Relationship Id="rId4" Type="http://schemas.openxmlformats.org/officeDocument/2006/relationships/hyperlink" Target="http://www.farmer.doae.go.th/report/report64/report_corn_64_fmdfbd_ap_3/66/03/" TargetMode="External"/><Relationship Id="rId9" Type="http://schemas.openxmlformats.org/officeDocument/2006/relationships/hyperlink" Target="http://www.farmer.doae.go.th/report/report64/report_corn_64_fmdfbd_ap_3/66/08/" TargetMode="External"/><Relationship Id="rId14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corn_64_fmdfbd_ap_1/66/07/" TargetMode="External"/><Relationship Id="rId13" Type="http://schemas.openxmlformats.org/officeDocument/2006/relationships/hyperlink" Target="http://www.farmer.doae.go.th/report/report64/report_corn_64_fmdfbd_ap_1/66/12/" TargetMode="External"/><Relationship Id="rId3" Type="http://schemas.openxmlformats.org/officeDocument/2006/relationships/hyperlink" Target="http://www.farmer.doae.go.th/report/report64/report_corn_64_fmdfbd_ap_1/66/02/" TargetMode="External"/><Relationship Id="rId7" Type="http://schemas.openxmlformats.org/officeDocument/2006/relationships/hyperlink" Target="http://www.farmer.doae.go.th/report/report64/report_corn_64_fmdfbd_ap_1/66/06/" TargetMode="External"/><Relationship Id="rId12" Type="http://schemas.openxmlformats.org/officeDocument/2006/relationships/hyperlink" Target="http://www.farmer.doae.go.th/report/report64/report_corn_64_fmdfbd_ap_1/66/11/" TargetMode="External"/><Relationship Id="rId2" Type="http://schemas.openxmlformats.org/officeDocument/2006/relationships/hyperlink" Target="http://www.farmer.doae.go.th/report/report64/report_corn_64_fmdfbd_ap_1/66/01/" TargetMode="External"/><Relationship Id="rId1" Type="http://schemas.openxmlformats.org/officeDocument/2006/relationships/hyperlink" Target="http://www.farmer.doae.go.th/report/report64/report_corn_64_fmdfbd_1/" TargetMode="External"/><Relationship Id="rId6" Type="http://schemas.openxmlformats.org/officeDocument/2006/relationships/hyperlink" Target="http://www.farmer.doae.go.th/report/report64/report_corn_64_fmdfbd_ap_1/66/05/" TargetMode="External"/><Relationship Id="rId11" Type="http://schemas.openxmlformats.org/officeDocument/2006/relationships/hyperlink" Target="http://www.farmer.doae.go.th/report/report64/report_corn_64_fmdfbd_ap_1/66/10/" TargetMode="External"/><Relationship Id="rId5" Type="http://schemas.openxmlformats.org/officeDocument/2006/relationships/hyperlink" Target="http://www.farmer.doae.go.th/report/report64/report_corn_64_fmdfbd_ap_1/66/04/" TargetMode="External"/><Relationship Id="rId10" Type="http://schemas.openxmlformats.org/officeDocument/2006/relationships/hyperlink" Target="http://www.farmer.doae.go.th/report/report64/report_corn_64_fmdfbd_ap_1/66/09/" TargetMode="External"/><Relationship Id="rId4" Type="http://schemas.openxmlformats.org/officeDocument/2006/relationships/hyperlink" Target="http://www.farmer.doae.go.th/report/report64/report_corn_64_fmdfbd_ap_1/66/03/" TargetMode="External"/><Relationship Id="rId9" Type="http://schemas.openxmlformats.org/officeDocument/2006/relationships/hyperlink" Target="http://www.farmer.doae.go.th/report/report64/report_corn_64_fmdfbd_ap_1/66/08/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sugar_cane64_fmdfbd_ap/66/07/" TargetMode="External"/><Relationship Id="rId13" Type="http://schemas.openxmlformats.org/officeDocument/2006/relationships/hyperlink" Target="http://www.farmer.doae.go.th/report/report64/report_sugar_cane64_fmdfbd_ap/66/12/" TargetMode="External"/><Relationship Id="rId3" Type="http://schemas.openxmlformats.org/officeDocument/2006/relationships/hyperlink" Target="http://www.farmer.doae.go.th/report/report64/report_sugar_cane64_fmdfbd_ap/66/02/" TargetMode="External"/><Relationship Id="rId7" Type="http://schemas.openxmlformats.org/officeDocument/2006/relationships/hyperlink" Target="http://www.farmer.doae.go.th/report/report64/report_sugar_cane64_fmdfbd_ap/66/06/" TargetMode="External"/><Relationship Id="rId12" Type="http://schemas.openxmlformats.org/officeDocument/2006/relationships/hyperlink" Target="http://www.farmer.doae.go.th/report/report64/report_sugar_cane64_fmdfbd_ap/66/11/" TargetMode="External"/><Relationship Id="rId2" Type="http://schemas.openxmlformats.org/officeDocument/2006/relationships/hyperlink" Target="http://www.farmer.doae.go.th/report/report64/report_sugar_cane64_fmdfbd_ap/66/01/" TargetMode="External"/><Relationship Id="rId1" Type="http://schemas.openxmlformats.org/officeDocument/2006/relationships/hyperlink" Target="http://www.farmer.doae.go.th/report/report64/report_sugar_cane64_fmdfbd/" TargetMode="External"/><Relationship Id="rId6" Type="http://schemas.openxmlformats.org/officeDocument/2006/relationships/hyperlink" Target="http://www.farmer.doae.go.th/report/report64/report_sugar_cane64_fmdfbd_ap/66/05/" TargetMode="External"/><Relationship Id="rId11" Type="http://schemas.openxmlformats.org/officeDocument/2006/relationships/hyperlink" Target="http://www.farmer.doae.go.th/report/report64/report_sugar_cane64_fmdfbd_ap/66/10/" TargetMode="External"/><Relationship Id="rId5" Type="http://schemas.openxmlformats.org/officeDocument/2006/relationships/hyperlink" Target="http://www.farmer.doae.go.th/report/report64/report_sugar_cane64_fmdfbd_ap/66/04/" TargetMode="External"/><Relationship Id="rId10" Type="http://schemas.openxmlformats.org/officeDocument/2006/relationships/hyperlink" Target="http://www.farmer.doae.go.th/report/report64/report_sugar_cane64_fmdfbd_ap/66/09/" TargetMode="External"/><Relationship Id="rId4" Type="http://schemas.openxmlformats.org/officeDocument/2006/relationships/hyperlink" Target="http://www.farmer.doae.go.th/report/report64/report_sugar_cane64_fmdfbd_ap/66/03/" TargetMode="External"/><Relationship Id="rId9" Type="http://schemas.openxmlformats.org/officeDocument/2006/relationships/hyperlink" Target="http://www.farmer.doae.go.th/report/report64/report_sugar_cane64_fmdfbd_ap/66/08/" TargetMode="Externa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cassava64_fmdfbd_ap/66/07/" TargetMode="External"/><Relationship Id="rId13" Type="http://schemas.openxmlformats.org/officeDocument/2006/relationships/hyperlink" Target="http://www.farmer.doae.go.th/report/report64/report_cassava64_fmdfbd_ap/66/12/" TargetMode="External"/><Relationship Id="rId3" Type="http://schemas.openxmlformats.org/officeDocument/2006/relationships/hyperlink" Target="http://www.farmer.doae.go.th/report/report64/report_cassava64_fmdfbd_ap/66/02/" TargetMode="External"/><Relationship Id="rId7" Type="http://schemas.openxmlformats.org/officeDocument/2006/relationships/hyperlink" Target="http://www.farmer.doae.go.th/report/report64/report_cassava64_fmdfbd_ap/66/06/" TargetMode="External"/><Relationship Id="rId12" Type="http://schemas.openxmlformats.org/officeDocument/2006/relationships/hyperlink" Target="http://www.farmer.doae.go.th/report/report64/report_cassava64_fmdfbd_ap/66/11/" TargetMode="External"/><Relationship Id="rId2" Type="http://schemas.openxmlformats.org/officeDocument/2006/relationships/hyperlink" Target="http://www.farmer.doae.go.th/report/report64/report_cassava64_fmdfbd_ap/66/01/" TargetMode="External"/><Relationship Id="rId1" Type="http://schemas.openxmlformats.org/officeDocument/2006/relationships/hyperlink" Target="http://www.farmer.doae.go.th/report/report64/report_cassava64_fmdfbd/" TargetMode="External"/><Relationship Id="rId6" Type="http://schemas.openxmlformats.org/officeDocument/2006/relationships/hyperlink" Target="http://www.farmer.doae.go.th/report/report64/report_cassava64_fmdfbd_ap/66/05/" TargetMode="External"/><Relationship Id="rId11" Type="http://schemas.openxmlformats.org/officeDocument/2006/relationships/hyperlink" Target="http://www.farmer.doae.go.th/report/report64/report_cassava64_fmdfbd_ap/66/10/" TargetMode="External"/><Relationship Id="rId5" Type="http://schemas.openxmlformats.org/officeDocument/2006/relationships/hyperlink" Target="http://www.farmer.doae.go.th/report/report64/report_cassava64_fmdfbd_ap/66/04/" TargetMode="External"/><Relationship Id="rId10" Type="http://schemas.openxmlformats.org/officeDocument/2006/relationships/hyperlink" Target="http://www.farmer.doae.go.th/report/report64/report_cassava64_fmdfbd_ap/66/09/" TargetMode="External"/><Relationship Id="rId4" Type="http://schemas.openxmlformats.org/officeDocument/2006/relationships/hyperlink" Target="http://www.farmer.doae.go.th/report/report64/report_cassava64_fmdfbd_ap/66/03/" TargetMode="External"/><Relationship Id="rId9" Type="http://schemas.openxmlformats.org/officeDocument/2006/relationships/hyperlink" Target="http://www.farmer.doae.go.th/report/report64/report_cassava64_fmdfbd_ap/66/08/" TargetMode="External"/></Relationships>
</file>

<file path=xl/worksheets/_rels/sheet3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rmer.doae.go.th/report/report64/report_corn_64_fmdfbd_ap_12/66/07/" TargetMode="External"/><Relationship Id="rId13" Type="http://schemas.openxmlformats.org/officeDocument/2006/relationships/hyperlink" Target="http://www.farmer.doae.go.th/report/report64/report_corn_64_fmdfbd_ap_12/66/12/" TargetMode="External"/><Relationship Id="rId3" Type="http://schemas.openxmlformats.org/officeDocument/2006/relationships/hyperlink" Target="http://www.farmer.doae.go.th/report/report64/report_corn_64_fmdfbd_ap_12/66/02/" TargetMode="External"/><Relationship Id="rId7" Type="http://schemas.openxmlformats.org/officeDocument/2006/relationships/hyperlink" Target="http://www.farmer.doae.go.th/report/report64/report_corn_64_fmdfbd_ap_12/66/06/" TargetMode="External"/><Relationship Id="rId12" Type="http://schemas.openxmlformats.org/officeDocument/2006/relationships/hyperlink" Target="http://www.farmer.doae.go.th/report/report64/report_corn_64_fmdfbd_ap_12/66/11/" TargetMode="External"/><Relationship Id="rId2" Type="http://schemas.openxmlformats.org/officeDocument/2006/relationships/hyperlink" Target="http://www.farmer.doae.go.th/report/report64/report_corn_64_fmdfbd_ap_12/66/01/" TargetMode="External"/><Relationship Id="rId1" Type="http://schemas.openxmlformats.org/officeDocument/2006/relationships/hyperlink" Target="http://www.farmer.doae.go.th/report/report64/report_corn_64_fmdfbd_12/" TargetMode="External"/><Relationship Id="rId6" Type="http://schemas.openxmlformats.org/officeDocument/2006/relationships/hyperlink" Target="http://www.farmer.doae.go.th/report/report64/report_corn_64_fmdfbd_ap_12/66/05/" TargetMode="External"/><Relationship Id="rId11" Type="http://schemas.openxmlformats.org/officeDocument/2006/relationships/hyperlink" Target="http://www.farmer.doae.go.th/report/report64/report_corn_64_fmdfbd_ap_12/66/10/" TargetMode="External"/><Relationship Id="rId5" Type="http://schemas.openxmlformats.org/officeDocument/2006/relationships/hyperlink" Target="http://www.farmer.doae.go.th/report/report64/report_corn_64_fmdfbd_ap_12/66/04/" TargetMode="External"/><Relationship Id="rId10" Type="http://schemas.openxmlformats.org/officeDocument/2006/relationships/hyperlink" Target="http://www.farmer.doae.go.th/report/report64/report_corn_64_fmdfbd_ap_12/66/09/" TargetMode="External"/><Relationship Id="rId4" Type="http://schemas.openxmlformats.org/officeDocument/2006/relationships/hyperlink" Target="http://www.farmer.doae.go.th/report/report64/report_corn_64_fmdfbd_ap_12/66/03/" TargetMode="External"/><Relationship Id="rId9" Type="http://schemas.openxmlformats.org/officeDocument/2006/relationships/hyperlink" Target="http://www.farmer.doae.go.th/report/report64/report_corn_64_fmdfbd_ap_12/66/08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month/month_report/report_rice63_2_mm_prd_ap/66/07/" TargetMode="External"/><Relationship Id="rId13" Type="http://schemas.openxmlformats.org/officeDocument/2006/relationships/hyperlink" Target="http://farmer.doae.go.th/month/month_report/report_rice63_2_mm_prd_ap/66/12/" TargetMode="External"/><Relationship Id="rId3" Type="http://schemas.openxmlformats.org/officeDocument/2006/relationships/hyperlink" Target="http://farmer.doae.go.th/month/month_report/report_rice63_2_mm_prd_ap/66/02/" TargetMode="External"/><Relationship Id="rId7" Type="http://schemas.openxmlformats.org/officeDocument/2006/relationships/hyperlink" Target="http://farmer.doae.go.th/month/month_report/report_rice63_2_mm_prd_ap/66/06/" TargetMode="External"/><Relationship Id="rId12" Type="http://schemas.openxmlformats.org/officeDocument/2006/relationships/hyperlink" Target="http://farmer.doae.go.th/month/month_report/report_rice63_2_mm_prd_ap/66/11/" TargetMode="External"/><Relationship Id="rId2" Type="http://schemas.openxmlformats.org/officeDocument/2006/relationships/hyperlink" Target="http://farmer.doae.go.th/month/month_report/report_rice63_2_mm_prd_ap/66/01/" TargetMode="External"/><Relationship Id="rId1" Type="http://schemas.openxmlformats.org/officeDocument/2006/relationships/hyperlink" Target="http://farmer.doae.go.th/month/month_report/report_rice63_2_mm_prd/" TargetMode="External"/><Relationship Id="rId6" Type="http://schemas.openxmlformats.org/officeDocument/2006/relationships/hyperlink" Target="http://farmer.doae.go.th/month/month_report/report_rice63_2_mm_prd_ap/66/05/" TargetMode="External"/><Relationship Id="rId11" Type="http://schemas.openxmlformats.org/officeDocument/2006/relationships/hyperlink" Target="http://farmer.doae.go.th/month/month_report/report_rice63_2_mm_prd_ap/66/10/" TargetMode="External"/><Relationship Id="rId5" Type="http://schemas.openxmlformats.org/officeDocument/2006/relationships/hyperlink" Target="http://farmer.doae.go.th/month/month_report/report_rice63_2_mm_prd_ap/66/04/" TargetMode="External"/><Relationship Id="rId10" Type="http://schemas.openxmlformats.org/officeDocument/2006/relationships/hyperlink" Target="http://farmer.doae.go.th/month/month_report/report_rice63_2_mm_prd_ap/66/09/" TargetMode="External"/><Relationship Id="rId4" Type="http://schemas.openxmlformats.org/officeDocument/2006/relationships/hyperlink" Target="http://farmer.doae.go.th/month/month_report/report_rice63_2_mm_prd_ap/66/03/" TargetMode="External"/><Relationship Id="rId9" Type="http://schemas.openxmlformats.org/officeDocument/2006/relationships/hyperlink" Target="http://farmer.doae.go.th/month/month_report/report_rice63_2_mm_prd_ap/66/08/" TargetMode="External"/><Relationship Id="rId1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4/report_rice_64_fmdfbd_ap/66/07/" TargetMode="External"/><Relationship Id="rId13" Type="http://schemas.openxmlformats.org/officeDocument/2006/relationships/hyperlink" Target="http://farmer.doae.go.th/report/report64/report_rice_64_fmdfbd_ap/66/12/" TargetMode="External"/><Relationship Id="rId3" Type="http://schemas.openxmlformats.org/officeDocument/2006/relationships/hyperlink" Target="http://farmer.doae.go.th/report/report64/report_rice_64_fmdfbd_ap/66/02/" TargetMode="External"/><Relationship Id="rId7" Type="http://schemas.openxmlformats.org/officeDocument/2006/relationships/hyperlink" Target="http://farmer.doae.go.th/report/report64/report_rice_64_fmdfbd_ap/66/06/" TargetMode="External"/><Relationship Id="rId12" Type="http://schemas.openxmlformats.org/officeDocument/2006/relationships/hyperlink" Target="http://farmer.doae.go.th/report/report64/report_rice_64_fmdfbd_ap/66/11/" TargetMode="External"/><Relationship Id="rId2" Type="http://schemas.openxmlformats.org/officeDocument/2006/relationships/hyperlink" Target="http://farmer.doae.go.th/report/report64/report_rice_64_fmdfbd_ap/66/01/" TargetMode="External"/><Relationship Id="rId1" Type="http://schemas.openxmlformats.org/officeDocument/2006/relationships/hyperlink" Target="http://farmer.doae.go.th/report/report64/report_rice_64_fmdfbd/" TargetMode="External"/><Relationship Id="rId6" Type="http://schemas.openxmlformats.org/officeDocument/2006/relationships/hyperlink" Target="http://farmer.doae.go.th/report/report64/report_rice_64_fmdfbd_ap/66/05/" TargetMode="External"/><Relationship Id="rId11" Type="http://schemas.openxmlformats.org/officeDocument/2006/relationships/hyperlink" Target="http://farmer.doae.go.th/report/report64/report_rice_64_fmdfbd_ap/66/10/" TargetMode="External"/><Relationship Id="rId5" Type="http://schemas.openxmlformats.org/officeDocument/2006/relationships/hyperlink" Target="http://farmer.doae.go.th/report/report64/report_rice_64_fmdfbd_ap/66/04/" TargetMode="External"/><Relationship Id="rId10" Type="http://schemas.openxmlformats.org/officeDocument/2006/relationships/hyperlink" Target="http://farmer.doae.go.th/report/report64/report_rice_64_fmdfbd_ap/66/09/" TargetMode="External"/><Relationship Id="rId4" Type="http://schemas.openxmlformats.org/officeDocument/2006/relationships/hyperlink" Target="http://farmer.doae.go.th/report/report64/report_rice_64_fmdfbd_ap/66/03/" TargetMode="External"/><Relationship Id="rId9" Type="http://schemas.openxmlformats.org/officeDocument/2006/relationships/hyperlink" Target="http://farmer.doae.go.th/report/report64/report_rice_64_fmdfbd_ap/66/08/" TargetMode="External"/><Relationship Id="rId14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4/report_cassava64_fmdfbd_ap/66/07/" TargetMode="External"/><Relationship Id="rId13" Type="http://schemas.openxmlformats.org/officeDocument/2006/relationships/hyperlink" Target="http://farmer.doae.go.th/report/report64/report_cassava64_fmdfbd_ap/66/12/" TargetMode="External"/><Relationship Id="rId3" Type="http://schemas.openxmlformats.org/officeDocument/2006/relationships/hyperlink" Target="http://farmer.doae.go.th/report/report64/report_cassava64_fmdfbd_ap/66/02/" TargetMode="External"/><Relationship Id="rId7" Type="http://schemas.openxmlformats.org/officeDocument/2006/relationships/hyperlink" Target="http://farmer.doae.go.th/report/report64/report_cassava64_fmdfbd_ap/66/06/" TargetMode="External"/><Relationship Id="rId12" Type="http://schemas.openxmlformats.org/officeDocument/2006/relationships/hyperlink" Target="http://farmer.doae.go.th/report/report64/report_cassava64_fmdfbd_ap/66/11/" TargetMode="External"/><Relationship Id="rId2" Type="http://schemas.openxmlformats.org/officeDocument/2006/relationships/hyperlink" Target="http://farmer.doae.go.th/report/report64/report_cassava64_fmdfbd_ap/66/01/" TargetMode="External"/><Relationship Id="rId1" Type="http://schemas.openxmlformats.org/officeDocument/2006/relationships/hyperlink" Target="http://farmer.doae.go.th/report/report64/report_cassava64_fmdfbd/" TargetMode="External"/><Relationship Id="rId6" Type="http://schemas.openxmlformats.org/officeDocument/2006/relationships/hyperlink" Target="http://farmer.doae.go.th/report/report64/report_cassava64_fmdfbd_ap/66/05/" TargetMode="External"/><Relationship Id="rId11" Type="http://schemas.openxmlformats.org/officeDocument/2006/relationships/hyperlink" Target="http://farmer.doae.go.th/report/report64/report_cassava64_fmdfbd_ap/66/10/" TargetMode="External"/><Relationship Id="rId5" Type="http://schemas.openxmlformats.org/officeDocument/2006/relationships/hyperlink" Target="http://farmer.doae.go.th/report/report64/report_cassava64_fmdfbd_ap/66/04/" TargetMode="External"/><Relationship Id="rId10" Type="http://schemas.openxmlformats.org/officeDocument/2006/relationships/hyperlink" Target="http://farmer.doae.go.th/report/report64/report_cassava64_fmdfbd_ap/66/09/" TargetMode="External"/><Relationship Id="rId4" Type="http://schemas.openxmlformats.org/officeDocument/2006/relationships/hyperlink" Target="http://farmer.doae.go.th/report/report64/report_cassava64_fmdfbd_ap/66/03/" TargetMode="External"/><Relationship Id="rId9" Type="http://schemas.openxmlformats.org/officeDocument/2006/relationships/hyperlink" Target="http://farmer.doae.go.th/report/report64/report_cassava64_fmdfbd_ap/66/08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4/report_sugar_cane64_fmdfbd_ap/66/07/" TargetMode="External"/><Relationship Id="rId13" Type="http://schemas.openxmlformats.org/officeDocument/2006/relationships/hyperlink" Target="http://farmer.doae.go.th/report/report64/report_sugar_cane64_fmdfbd_ap/66/12/" TargetMode="External"/><Relationship Id="rId3" Type="http://schemas.openxmlformats.org/officeDocument/2006/relationships/hyperlink" Target="http://farmer.doae.go.th/report/report64/report_sugar_cane64_fmdfbd_ap/66/02/" TargetMode="External"/><Relationship Id="rId7" Type="http://schemas.openxmlformats.org/officeDocument/2006/relationships/hyperlink" Target="http://farmer.doae.go.th/report/report64/report_sugar_cane64_fmdfbd_ap/66/06/" TargetMode="External"/><Relationship Id="rId12" Type="http://schemas.openxmlformats.org/officeDocument/2006/relationships/hyperlink" Target="http://farmer.doae.go.th/report/report64/report_sugar_cane64_fmdfbd_ap/66/11/" TargetMode="External"/><Relationship Id="rId2" Type="http://schemas.openxmlformats.org/officeDocument/2006/relationships/hyperlink" Target="http://farmer.doae.go.th/report/report64/report_sugar_cane64_fmdfbd_ap/66/01/" TargetMode="External"/><Relationship Id="rId1" Type="http://schemas.openxmlformats.org/officeDocument/2006/relationships/hyperlink" Target="http://farmer.doae.go.th/report/report64/report_sugar_cane64_fmdfbd/" TargetMode="External"/><Relationship Id="rId6" Type="http://schemas.openxmlformats.org/officeDocument/2006/relationships/hyperlink" Target="http://farmer.doae.go.th/report/report64/report_sugar_cane64_fmdfbd_ap/66/05/" TargetMode="External"/><Relationship Id="rId11" Type="http://schemas.openxmlformats.org/officeDocument/2006/relationships/hyperlink" Target="http://farmer.doae.go.th/report/report64/report_sugar_cane64_fmdfbd_ap/66/10/" TargetMode="External"/><Relationship Id="rId5" Type="http://schemas.openxmlformats.org/officeDocument/2006/relationships/hyperlink" Target="http://farmer.doae.go.th/report/report64/report_sugar_cane64_fmdfbd_ap/66/04/" TargetMode="External"/><Relationship Id="rId10" Type="http://schemas.openxmlformats.org/officeDocument/2006/relationships/hyperlink" Target="http://farmer.doae.go.th/report/report64/report_sugar_cane64_fmdfbd_ap/66/09/" TargetMode="External"/><Relationship Id="rId4" Type="http://schemas.openxmlformats.org/officeDocument/2006/relationships/hyperlink" Target="http://farmer.doae.go.th/report/report64/report_sugar_cane64_fmdfbd_ap/66/03/" TargetMode="External"/><Relationship Id="rId9" Type="http://schemas.openxmlformats.org/officeDocument/2006/relationships/hyperlink" Target="http://farmer.doae.go.th/report/report64/report_sugar_cane64_fmdfbd_ap/66/08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report/report64/report_corn_64_fmdfbd_ap_1/66/07/" TargetMode="External"/><Relationship Id="rId13" Type="http://schemas.openxmlformats.org/officeDocument/2006/relationships/hyperlink" Target="http://farmer.doae.go.th/report/report64/report_corn_64_fmdfbd_ap_1/66/12/" TargetMode="External"/><Relationship Id="rId3" Type="http://schemas.openxmlformats.org/officeDocument/2006/relationships/hyperlink" Target="http://farmer.doae.go.th/report/report64/report_corn_64_fmdfbd_ap_1/66/02/" TargetMode="External"/><Relationship Id="rId7" Type="http://schemas.openxmlformats.org/officeDocument/2006/relationships/hyperlink" Target="http://farmer.doae.go.th/report/report64/report_corn_64_fmdfbd_ap_1/66/06/" TargetMode="External"/><Relationship Id="rId12" Type="http://schemas.openxmlformats.org/officeDocument/2006/relationships/hyperlink" Target="http://farmer.doae.go.th/report/report64/report_corn_64_fmdfbd_ap_1/66/11/" TargetMode="External"/><Relationship Id="rId2" Type="http://schemas.openxmlformats.org/officeDocument/2006/relationships/hyperlink" Target="http://farmer.doae.go.th/report/report64/report_corn_64_fmdfbd_ap_1/66/01/" TargetMode="External"/><Relationship Id="rId1" Type="http://schemas.openxmlformats.org/officeDocument/2006/relationships/hyperlink" Target="http://farmer.doae.go.th/report/report64/report_corn_64_fmdfbd_1/" TargetMode="External"/><Relationship Id="rId6" Type="http://schemas.openxmlformats.org/officeDocument/2006/relationships/hyperlink" Target="http://farmer.doae.go.th/report/report64/report_corn_64_fmdfbd_ap_1/66/05/" TargetMode="External"/><Relationship Id="rId11" Type="http://schemas.openxmlformats.org/officeDocument/2006/relationships/hyperlink" Target="http://farmer.doae.go.th/report/report64/report_corn_64_fmdfbd_ap_1/66/10/" TargetMode="External"/><Relationship Id="rId5" Type="http://schemas.openxmlformats.org/officeDocument/2006/relationships/hyperlink" Target="http://farmer.doae.go.th/report/report64/report_corn_64_fmdfbd_ap_1/66/04/" TargetMode="External"/><Relationship Id="rId10" Type="http://schemas.openxmlformats.org/officeDocument/2006/relationships/hyperlink" Target="http://farmer.doae.go.th/report/report64/report_corn_64_fmdfbd_ap_1/66/09/" TargetMode="External"/><Relationship Id="rId4" Type="http://schemas.openxmlformats.org/officeDocument/2006/relationships/hyperlink" Target="http://farmer.doae.go.th/report/report64/report_corn_64_fmdfbd_ap_1/66/03/" TargetMode="External"/><Relationship Id="rId9" Type="http://schemas.openxmlformats.org/officeDocument/2006/relationships/hyperlink" Target="http://farmer.doae.go.th/report/report64/report_corn_64_fmdfbd_ap_1/66/08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farmer.doae.go.th/plants_detail/plants_report_64/report_watercontrol_64_ap/66/07/02/XXXX1/XXXX2/XXXX1" TargetMode="External"/><Relationship Id="rId13" Type="http://schemas.openxmlformats.org/officeDocument/2006/relationships/hyperlink" Target="http://farmer.doae.go.th/plants_detail/plants_report_64/report_watercontrol_64_ap/66/12/02/XXXX1/XXXX2/XXXX1" TargetMode="External"/><Relationship Id="rId3" Type="http://schemas.openxmlformats.org/officeDocument/2006/relationships/hyperlink" Target="http://farmer.doae.go.th/plants_detail/plants_report_64/report_watercontrol_64_ap/66/02/02/XXXX1/XXXX2/XXXX1" TargetMode="External"/><Relationship Id="rId7" Type="http://schemas.openxmlformats.org/officeDocument/2006/relationships/hyperlink" Target="http://farmer.doae.go.th/plants_detail/plants_report_64/report_watercontrol_64_ap/66/06/02/XXXX1/XXXX2/XXXX1" TargetMode="External"/><Relationship Id="rId12" Type="http://schemas.openxmlformats.org/officeDocument/2006/relationships/hyperlink" Target="http://farmer.doae.go.th/plants_detail/plants_report_64/report_watercontrol_64_ap/66/11/02/XXXX1/XXXX2/XXXX1" TargetMode="External"/><Relationship Id="rId2" Type="http://schemas.openxmlformats.org/officeDocument/2006/relationships/hyperlink" Target="http://farmer.doae.go.th/plants_detail/plants_report_64/report_watercontrol_64_ap/66/01/02/XXXX1/XXXX2/XXXX1" TargetMode="External"/><Relationship Id="rId1" Type="http://schemas.openxmlformats.org/officeDocument/2006/relationships/hyperlink" Target="http://farmer.doae.go.th/plants_detail/plants_report_64/report_watercontrol_64_select?detail_name=02/XXXX1/XXXX2/XXXX1" TargetMode="External"/><Relationship Id="rId6" Type="http://schemas.openxmlformats.org/officeDocument/2006/relationships/hyperlink" Target="http://farmer.doae.go.th/plants_detail/plants_report_64/report_watercontrol_64_ap/66/05/02/XXXX1/XXXX2/XXXX1" TargetMode="External"/><Relationship Id="rId11" Type="http://schemas.openxmlformats.org/officeDocument/2006/relationships/hyperlink" Target="http://farmer.doae.go.th/plants_detail/plants_report_64/report_watercontrol_64_ap/66/10/02/XXXX1/XXXX2/XXXX1" TargetMode="External"/><Relationship Id="rId5" Type="http://schemas.openxmlformats.org/officeDocument/2006/relationships/hyperlink" Target="http://farmer.doae.go.th/plants_detail/plants_report_64/report_watercontrol_64_ap/66/04/02/XXXX1/XXXX2/XXXX1" TargetMode="External"/><Relationship Id="rId10" Type="http://schemas.openxmlformats.org/officeDocument/2006/relationships/hyperlink" Target="http://farmer.doae.go.th/plants_detail/plants_report_64/report_watercontrol_64_ap/66/09/02/XXXX1/XXXX2/XXXX1" TargetMode="External"/><Relationship Id="rId4" Type="http://schemas.openxmlformats.org/officeDocument/2006/relationships/hyperlink" Target="http://farmer.doae.go.th/plants_detail/plants_report_64/report_watercontrol_64_ap/66/03/02/XXXX1/XXXX2/XXXX1" TargetMode="External"/><Relationship Id="rId9" Type="http://schemas.openxmlformats.org/officeDocument/2006/relationships/hyperlink" Target="http://farmer.doae.go.th/plants_detail/plants_report_64/report_watercontrol_64_ap/66/08/02/XXXX1/XXXX2/XXXX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6"/>
  <sheetViews>
    <sheetView topLeftCell="A4" zoomScale="70" zoomScaleNormal="70" workbookViewId="0">
      <selection activeCell="D30" sqref="D30"/>
    </sheetView>
  </sheetViews>
  <sheetFormatPr defaultRowHeight="27.75" x14ac:dyDescent="0.65"/>
  <cols>
    <col min="1" max="1" width="4.625" style="3" customWidth="1"/>
    <col min="2" max="2" width="15.125" style="3" customWidth="1"/>
    <col min="3" max="3" width="14.625" style="4" customWidth="1"/>
    <col min="4" max="4" width="14.625" style="3" customWidth="1"/>
    <col min="5" max="5" width="18.375" style="3" hidden="1" customWidth="1"/>
    <col min="6" max="6" width="13.625" style="3" hidden="1" customWidth="1"/>
    <col min="7" max="10" width="13.625" style="3" customWidth="1"/>
    <col min="11" max="11" width="12.875" style="3" customWidth="1"/>
    <col min="12" max="12" width="13.625" style="3" customWidth="1"/>
    <col min="13" max="13" width="11.125" style="3" customWidth="1"/>
    <col min="14" max="14" width="14.875" style="3" customWidth="1"/>
    <col min="15" max="15" width="11.125" style="3" customWidth="1"/>
    <col min="16" max="16" width="12" style="3" bestFit="1" customWidth="1"/>
    <col min="17" max="17" width="9.875" style="3" hidden="1" customWidth="1"/>
    <col min="18" max="18" width="15.375" style="3" hidden="1" customWidth="1"/>
    <col min="19" max="19" width="14" style="3" hidden="1" customWidth="1"/>
    <col min="20" max="20" width="18" style="3" hidden="1" customWidth="1"/>
    <col min="21" max="21" width="10.25" style="3" customWidth="1"/>
    <col min="22" max="22" width="13.625" style="3" customWidth="1"/>
    <col min="23" max="23" width="12.875" style="3" hidden="1" customWidth="1"/>
    <col min="24" max="25" width="13.625" style="3" hidden="1" customWidth="1"/>
    <col min="26" max="26" width="12.625" style="3" hidden="1" customWidth="1"/>
    <col min="27" max="27" width="13.625" style="3" hidden="1" customWidth="1"/>
    <col min="28" max="28" width="12.5" style="3" hidden="1" customWidth="1"/>
    <col min="29" max="29" width="16.25" style="3" hidden="1" customWidth="1"/>
    <col min="30" max="31" width="13.625" style="3" hidden="1" customWidth="1"/>
    <col min="32" max="32" width="12.5" style="3" hidden="1" customWidth="1"/>
    <col min="33" max="33" width="11.375" style="3" hidden="1" customWidth="1"/>
    <col min="34" max="34" width="17" style="3" hidden="1" customWidth="1"/>
    <col min="35" max="35" width="16.125" style="3" hidden="1" customWidth="1"/>
    <col min="36" max="36" width="13.875" style="3" hidden="1" customWidth="1"/>
    <col min="37" max="37" width="15.875" style="3" hidden="1" customWidth="1"/>
    <col min="38" max="38" width="13" style="3" hidden="1" customWidth="1"/>
    <col min="39" max="39" width="13.625" style="3" hidden="1" customWidth="1"/>
    <col min="40" max="40" width="15.75" style="3" hidden="1" customWidth="1"/>
    <col min="41" max="41" width="11.125" style="3" customWidth="1"/>
    <col min="42" max="42" width="14.375" style="3" customWidth="1"/>
    <col min="43" max="43" width="10.125" style="3" customWidth="1"/>
    <col min="44" max="44" width="9.125" style="3" customWidth="1"/>
    <col min="45" max="45" width="11.625" style="3" customWidth="1"/>
    <col min="46" max="46" width="10.25" style="3" customWidth="1"/>
    <col min="47" max="47" width="12.125" style="3" hidden="1" customWidth="1"/>
    <col min="48" max="48" width="13.875" style="3" hidden="1" customWidth="1"/>
    <col min="49" max="49" width="16.5" style="3" hidden="1" customWidth="1"/>
    <col min="50" max="50" width="18.125" style="3" hidden="1" customWidth="1"/>
    <col min="51" max="51" width="10.375" style="3" customWidth="1"/>
    <col min="52" max="52" width="14.25" style="3" customWidth="1"/>
    <col min="53" max="53" width="11.125" style="3" customWidth="1"/>
    <col min="54" max="54" width="11.25" style="3" bestFit="1" customWidth="1"/>
    <col min="55" max="55" width="11.25" style="3" customWidth="1"/>
    <col min="56" max="56" width="11.25" style="4" bestFit="1" customWidth="1"/>
    <col min="57" max="57" width="11.25" style="4" customWidth="1"/>
    <col min="58" max="58" width="9.875" style="4" customWidth="1"/>
    <col min="59" max="59" width="9" style="3"/>
    <col min="60" max="60" width="16.25" style="3" hidden="1" customWidth="1"/>
    <col min="61" max="61" width="13" style="3" hidden="1" customWidth="1"/>
    <col min="62" max="16384" width="9" style="3"/>
  </cols>
  <sheetData>
    <row r="1" spans="1:61" ht="18.75" customHeight="1" x14ac:dyDescent="0.7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61" ht="54" x14ac:dyDescent="1.2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</row>
    <row r="3" spans="1:61" ht="54" x14ac:dyDescent="1.2">
      <c r="A3" s="182" t="s">
        <v>214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</row>
    <row r="4" spans="1:61" ht="30.75" customHeight="1" x14ac:dyDescent="0.7">
      <c r="A4" s="180" t="s">
        <v>1</v>
      </c>
      <c r="B4" s="180" t="s">
        <v>2</v>
      </c>
      <c r="C4" s="183" t="s">
        <v>3</v>
      </c>
      <c r="D4" s="179" t="s">
        <v>182</v>
      </c>
      <c r="E4" s="185" t="s">
        <v>5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 t="s">
        <v>6</v>
      </c>
      <c r="AA4" s="185"/>
      <c r="AB4" s="185"/>
      <c r="AC4" s="180" t="s">
        <v>7</v>
      </c>
      <c r="AD4" s="180"/>
      <c r="AE4" s="180"/>
      <c r="AF4" s="180"/>
      <c r="AG4" s="180"/>
      <c r="AH4" s="180"/>
      <c r="AI4" s="69" t="s">
        <v>8</v>
      </c>
      <c r="AJ4" s="69"/>
      <c r="AK4" s="180" t="s">
        <v>9</v>
      </c>
      <c r="AL4" s="69"/>
      <c r="AM4" s="69"/>
      <c r="AN4" s="180" t="s">
        <v>10</v>
      </c>
      <c r="AO4" s="180" t="s">
        <v>11</v>
      </c>
      <c r="AP4" s="180"/>
      <c r="AQ4" s="180"/>
      <c r="AR4" s="180"/>
      <c r="AS4" s="180"/>
      <c r="AT4" s="180"/>
      <c r="AU4" s="180"/>
      <c r="AV4" s="180"/>
      <c r="AW4" s="179" t="s">
        <v>12</v>
      </c>
      <c r="AX4" s="179" t="s">
        <v>13</v>
      </c>
      <c r="AY4" s="185" t="s">
        <v>6</v>
      </c>
      <c r="AZ4" s="185"/>
      <c r="BA4" s="185" t="s">
        <v>7</v>
      </c>
      <c r="BB4" s="185"/>
      <c r="BC4" s="185"/>
      <c r="BD4" s="185"/>
      <c r="BE4" s="185"/>
      <c r="BF4" s="185"/>
    </row>
    <row r="5" spans="1:61" ht="30.75" hidden="1" customHeight="1" x14ac:dyDescent="0.7">
      <c r="A5" s="180"/>
      <c r="B5" s="180"/>
      <c r="C5" s="184"/>
      <c r="D5" s="179"/>
      <c r="E5" s="68" t="s">
        <v>14</v>
      </c>
      <c r="F5" s="71"/>
      <c r="G5" s="71"/>
      <c r="H5" s="71"/>
      <c r="I5" s="71"/>
      <c r="J5" s="71"/>
      <c r="K5" s="71"/>
      <c r="L5" s="71"/>
      <c r="M5" s="71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180"/>
      <c r="AL5" s="68"/>
      <c r="AM5" s="68"/>
      <c r="AN5" s="180"/>
      <c r="AO5" s="68"/>
      <c r="AP5" s="68"/>
      <c r="AQ5" s="68"/>
      <c r="AR5" s="68"/>
      <c r="AS5" s="68"/>
      <c r="AT5" s="68"/>
      <c r="AU5" s="68"/>
      <c r="AV5" s="68"/>
      <c r="AW5" s="179"/>
      <c r="AX5" s="179"/>
      <c r="AY5" s="70"/>
      <c r="AZ5" s="70"/>
      <c r="BA5" s="70"/>
      <c r="BB5" s="70"/>
      <c r="BC5" s="70"/>
      <c r="BD5" s="7"/>
      <c r="BE5" s="7"/>
      <c r="BF5" s="7"/>
    </row>
    <row r="6" spans="1:61" ht="61.5" customHeight="1" x14ac:dyDescent="0.7">
      <c r="A6" s="180"/>
      <c r="B6" s="180"/>
      <c r="C6" s="184"/>
      <c r="D6" s="179"/>
      <c r="E6" s="180" t="s">
        <v>15</v>
      </c>
      <c r="F6" s="70"/>
      <c r="G6" s="187" t="s">
        <v>211</v>
      </c>
      <c r="H6" s="188"/>
      <c r="I6" s="188"/>
      <c r="J6" s="189"/>
      <c r="K6" s="179" t="s">
        <v>207</v>
      </c>
      <c r="L6" s="179"/>
      <c r="M6" s="179" t="s">
        <v>208</v>
      </c>
      <c r="N6" s="179"/>
      <c r="O6" s="179" t="s">
        <v>209</v>
      </c>
      <c r="P6" s="179"/>
      <c r="Q6" s="79" t="s">
        <v>16</v>
      </c>
      <c r="R6" s="79" t="s">
        <v>17</v>
      </c>
      <c r="S6" s="79" t="s">
        <v>18</v>
      </c>
      <c r="T6" s="80" t="s">
        <v>19</v>
      </c>
      <c r="U6" s="179" t="s">
        <v>212</v>
      </c>
      <c r="V6" s="179"/>
      <c r="W6" s="66" t="s">
        <v>20</v>
      </c>
      <c r="X6" s="66" t="s">
        <v>20</v>
      </c>
      <c r="Y6" s="179" t="s">
        <v>21</v>
      </c>
      <c r="Z6" s="179" t="s">
        <v>22</v>
      </c>
      <c r="AA6" s="179" t="s">
        <v>23</v>
      </c>
      <c r="AB6" s="179" t="s">
        <v>24</v>
      </c>
      <c r="AC6" s="180" t="s">
        <v>25</v>
      </c>
      <c r="AD6" s="180" t="s">
        <v>26</v>
      </c>
      <c r="AE6" s="180" t="s">
        <v>25</v>
      </c>
      <c r="AF6" s="180" t="s">
        <v>27</v>
      </c>
      <c r="AG6" s="180" t="s">
        <v>28</v>
      </c>
      <c r="AH6" s="180" t="s">
        <v>29</v>
      </c>
      <c r="AI6" s="180" t="s">
        <v>30</v>
      </c>
      <c r="AJ6" s="180"/>
      <c r="AK6" s="180"/>
      <c r="AL6" s="180" t="s">
        <v>31</v>
      </c>
      <c r="AM6" s="180"/>
      <c r="AN6" s="180"/>
      <c r="AO6" s="179" t="s">
        <v>30</v>
      </c>
      <c r="AP6" s="179"/>
      <c r="AQ6" s="180" t="s">
        <v>9</v>
      </c>
      <c r="AR6" s="180"/>
      <c r="AS6" s="180" t="s">
        <v>31</v>
      </c>
      <c r="AT6" s="180"/>
      <c r="AU6" s="180" t="s">
        <v>31</v>
      </c>
      <c r="AV6" s="180" t="s">
        <v>32</v>
      </c>
      <c r="AW6" s="179"/>
      <c r="AX6" s="179"/>
      <c r="AY6" s="180" t="s">
        <v>22</v>
      </c>
      <c r="AZ6" s="180" t="s">
        <v>24</v>
      </c>
      <c r="BA6" s="180" t="s">
        <v>25</v>
      </c>
      <c r="BB6" s="180"/>
      <c r="BC6" s="186" t="s">
        <v>29</v>
      </c>
      <c r="BD6" s="186"/>
      <c r="BE6" s="186" t="s">
        <v>26</v>
      </c>
      <c r="BF6" s="186"/>
    </row>
    <row r="7" spans="1:61" ht="30.75" x14ac:dyDescent="0.7">
      <c r="A7" s="180"/>
      <c r="B7" s="180"/>
      <c r="C7" s="186" t="s">
        <v>33</v>
      </c>
      <c r="D7" s="186" t="s">
        <v>33</v>
      </c>
      <c r="E7" s="180"/>
      <c r="F7" s="70"/>
      <c r="G7" s="190"/>
      <c r="H7" s="191"/>
      <c r="I7" s="191"/>
      <c r="J7" s="192"/>
      <c r="K7" s="179"/>
      <c r="L7" s="179"/>
      <c r="M7" s="179"/>
      <c r="N7" s="179"/>
      <c r="O7" s="179"/>
      <c r="P7" s="179"/>
      <c r="Q7" s="80" t="s">
        <v>35</v>
      </c>
      <c r="R7" s="80" t="s">
        <v>35</v>
      </c>
      <c r="S7" s="80" t="s">
        <v>35</v>
      </c>
      <c r="T7" s="80" t="s">
        <v>36</v>
      </c>
      <c r="U7" s="179"/>
      <c r="V7" s="179"/>
      <c r="W7" s="66" t="s">
        <v>35</v>
      </c>
      <c r="X7" s="66" t="s">
        <v>35</v>
      </c>
      <c r="Y7" s="179"/>
      <c r="Z7" s="179"/>
      <c r="AA7" s="179"/>
      <c r="AB7" s="179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79"/>
      <c r="AP7" s="179"/>
      <c r="AQ7" s="180"/>
      <c r="AR7" s="180"/>
      <c r="AS7" s="180"/>
      <c r="AT7" s="180"/>
      <c r="AU7" s="180"/>
      <c r="AV7" s="180"/>
      <c r="AW7" s="179"/>
      <c r="AX7" s="179"/>
      <c r="AY7" s="180"/>
      <c r="AZ7" s="180"/>
      <c r="BA7" s="180"/>
      <c r="BB7" s="180"/>
      <c r="BC7" s="186"/>
      <c r="BD7" s="186"/>
      <c r="BE7" s="186"/>
      <c r="BF7" s="186"/>
    </row>
    <row r="8" spans="1:61" ht="30.75" x14ac:dyDescent="0.7">
      <c r="A8" s="180"/>
      <c r="B8" s="180"/>
      <c r="C8" s="186"/>
      <c r="D8" s="186"/>
      <c r="E8" s="68" t="s">
        <v>37</v>
      </c>
      <c r="F8" s="70"/>
      <c r="G8" s="81">
        <v>23102</v>
      </c>
      <c r="H8" s="81">
        <v>23132</v>
      </c>
      <c r="I8" s="81">
        <v>23163</v>
      </c>
      <c r="J8" s="78" t="s">
        <v>51</v>
      </c>
      <c r="K8" s="180" t="s">
        <v>34</v>
      </c>
      <c r="L8" s="68" t="s">
        <v>37</v>
      </c>
      <c r="M8" s="180" t="s">
        <v>34</v>
      </c>
      <c r="N8" s="68" t="s">
        <v>37</v>
      </c>
      <c r="O8" s="180" t="s">
        <v>34</v>
      </c>
      <c r="P8" s="68" t="s">
        <v>37</v>
      </c>
      <c r="Q8" s="68" t="s">
        <v>38</v>
      </c>
      <c r="R8" s="68" t="s">
        <v>38</v>
      </c>
      <c r="S8" s="68" t="s">
        <v>38</v>
      </c>
      <c r="T8" s="68" t="s">
        <v>38</v>
      </c>
      <c r="U8" s="180" t="s">
        <v>34</v>
      </c>
      <c r="V8" s="68" t="s">
        <v>37</v>
      </c>
      <c r="W8" s="68" t="s">
        <v>38</v>
      </c>
      <c r="X8" s="68" t="s">
        <v>38</v>
      </c>
      <c r="Y8" s="68" t="s">
        <v>38</v>
      </c>
      <c r="Z8" s="68" t="s">
        <v>37</v>
      </c>
      <c r="AA8" s="68" t="s">
        <v>37</v>
      </c>
      <c r="AB8" s="68" t="s">
        <v>37</v>
      </c>
      <c r="AC8" s="68" t="s">
        <v>37</v>
      </c>
      <c r="AD8" s="68" t="s">
        <v>37</v>
      </c>
      <c r="AE8" s="68" t="s">
        <v>37</v>
      </c>
      <c r="AF8" s="68" t="s">
        <v>37</v>
      </c>
      <c r="AG8" s="68" t="s">
        <v>37</v>
      </c>
      <c r="AH8" s="68" t="s">
        <v>37</v>
      </c>
      <c r="AI8" s="68"/>
      <c r="AJ8" s="68"/>
      <c r="AK8" s="68" t="s">
        <v>38</v>
      </c>
      <c r="AL8" s="68"/>
      <c r="AM8" s="68"/>
      <c r="AN8" s="180"/>
      <c r="AO8" s="186" t="s">
        <v>34</v>
      </c>
      <c r="AP8" s="67" t="s">
        <v>210</v>
      </c>
      <c r="AQ8" s="180" t="s">
        <v>34</v>
      </c>
      <c r="AR8" s="68" t="s">
        <v>38</v>
      </c>
      <c r="AS8" s="180" t="s">
        <v>34</v>
      </c>
      <c r="AT8" s="68" t="s">
        <v>38</v>
      </c>
      <c r="AU8" s="68" t="s">
        <v>38</v>
      </c>
      <c r="AV8" s="180"/>
      <c r="AW8" s="179"/>
      <c r="AX8" s="179"/>
      <c r="AY8" s="68" t="s">
        <v>37</v>
      </c>
      <c r="AZ8" s="68" t="s">
        <v>37</v>
      </c>
      <c r="BA8" s="180" t="s">
        <v>34</v>
      </c>
      <c r="BB8" s="68" t="s">
        <v>38</v>
      </c>
      <c r="BC8" s="180" t="s">
        <v>34</v>
      </c>
      <c r="BD8" s="68" t="s">
        <v>38</v>
      </c>
      <c r="BE8" s="180" t="s">
        <v>34</v>
      </c>
      <c r="BF8" s="68" t="s">
        <v>38</v>
      </c>
    </row>
    <row r="9" spans="1:61" s="5" customFormat="1" ht="30.75" x14ac:dyDescent="0.2">
      <c r="A9" s="180"/>
      <c r="B9" s="180"/>
      <c r="C9" s="186"/>
      <c r="D9" s="186"/>
      <c r="E9" s="68" t="s">
        <v>33</v>
      </c>
      <c r="F9" s="74"/>
      <c r="G9" s="77" t="s">
        <v>33</v>
      </c>
      <c r="H9" s="77" t="s">
        <v>33</v>
      </c>
      <c r="I9" s="77" t="s">
        <v>33</v>
      </c>
      <c r="J9" s="77" t="s">
        <v>33</v>
      </c>
      <c r="K9" s="180"/>
      <c r="L9" s="68" t="s">
        <v>33</v>
      </c>
      <c r="M9" s="180"/>
      <c r="N9" s="68" t="s">
        <v>33</v>
      </c>
      <c r="O9" s="180"/>
      <c r="P9" s="68" t="s">
        <v>33</v>
      </c>
      <c r="Q9" s="68" t="s">
        <v>33</v>
      </c>
      <c r="R9" s="68" t="s">
        <v>33</v>
      </c>
      <c r="S9" s="68" t="s">
        <v>33</v>
      </c>
      <c r="T9" s="68" t="s">
        <v>33</v>
      </c>
      <c r="U9" s="180"/>
      <c r="V9" s="68" t="s">
        <v>33</v>
      </c>
      <c r="W9" s="68" t="s">
        <v>33</v>
      </c>
      <c r="X9" s="68" t="s">
        <v>33</v>
      </c>
      <c r="Y9" s="68" t="s">
        <v>33</v>
      </c>
      <c r="Z9" s="68" t="s">
        <v>33</v>
      </c>
      <c r="AA9" s="68" t="s">
        <v>33</v>
      </c>
      <c r="AB9" s="68" t="s">
        <v>33</v>
      </c>
      <c r="AC9" s="68" t="s">
        <v>33</v>
      </c>
      <c r="AD9" s="68" t="s">
        <v>33</v>
      </c>
      <c r="AE9" s="68" t="s">
        <v>33</v>
      </c>
      <c r="AF9" s="68" t="s">
        <v>33</v>
      </c>
      <c r="AG9" s="68" t="s">
        <v>33</v>
      </c>
      <c r="AH9" s="68" t="s">
        <v>33</v>
      </c>
      <c r="AI9" s="68" t="s">
        <v>33</v>
      </c>
      <c r="AJ9" s="68" t="s">
        <v>33</v>
      </c>
      <c r="AK9" s="68" t="s">
        <v>33</v>
      </c>
      <c r="AL9" s="68" t="s">
        <v>33</v>
      </c>
      <c r="AM9" s="68" t="s">
        <v>33</v>
      </c>
      <c r="AN9" s="68" t="s">
        <v>33</v>
      </c>
      <c r="AO9" s="186"/>
      <c r="AP9" s="67" t="s">
        <v>33</v>
      </c>
      <c r="AQ9" s="180"/>
      <c r="AR9" s="68" t="s">
        <v>33</v>
      </c>
      <c r="AS9" s="180"/>
      <c r="AT9" s="68" t="s">
        <v>33</v>
      </c>
      <c r="AU9" s="68" t="s">
        <v>33</v>
      </c>
      <c r="AV9" s="68" t="s">
        <v>33</v>
      </c>
      <c r="AW9" s="68" t="s">
        <v>33</v>
      </c>
      <c r="AX9" s="68" t="s">
        <v>33</v>
      </c>
      <c r="AY9" s="68" t="s">
        <v>33</v>
      </c>
      <c r="AZ9" s="68" t="s">
        <v>33</v>
      </c>
      <c r="BA9" s="180"/>
      <c r="BB9" s="68" t="s">
        <v>33</v>
      </c>
      <c r="BC9" s="180"/>
      <c r="BD9" s="67" t="s">
        <v>33</v>
      </c>
      <c r="BE9" s="180"/>
      <c r="BF9" s="67" t="s">
        <v>33</v>
      </c>
    </row>
    <row r="10" spans="1:61" ht="30.75" x14ac:dyDescent="0.7">
      <c r="A10" s="6">
        <v>1</v>
      </c>
      <c r="B10" s="7" t="s">
        <v>39</v>
      </c>
      <c r="C10" s="8">
        <v>461837</v>
      </c>
      <c r="D10" s="9">
        <v>286738</v>
      </c>
      <c r="E10" s="10">
        <v>195541.47</v>
      </c>
      <c r="F10" s="9">
        <f>4272.52</f>
        <v>4272.5200000000004</v>
      </c>
      <c r="G10" s="9">
        <v>39635.629999999997</v>
      </c>
      <c r="H10" s="9">
        <v>35214.910000000003</v>
      </c>
      <c r="I10" s="9">
        <v>67451.3</v>
      </c>
      <c r="J10" s="9">
        <v>142301.84000000003</v>
      </c>
      <c r="K10" s="9">
        <v>3291</v>
      </c>
      <c r="L10" s="9">
        <v>65768.479999999996</v>
      </c>
      <c r="M10" s="72">
        <v>1</v>
      </c>
      <c r="N10" s="72">
        <v>25</v>
      </c>
      <c r="O10" s="72">
        <v>16</v>
      </c>
      <c r="P10" s="75">
        <v>232.25</v>
      </c>
      <c r="Q10" s="9">
        <v>11.2</v>
      </c>
      <c r="R10" s="9">
        <v>49</v>
      </c>
      <c r="S10" s="9">
        <v>173</v>
      </c>
      <c r="T10" s="9">
        <v>1408</v>
      </c>
      <c r="U10" s="72">
        <v>14</v>
      </c>
      <c r="V10" s="75">
        <v>109.75</v>
      </c>
      <c r="W10" s="11">
        <v>272.25</v>
      </c>
      <c r="X10" s="12"/>
      <c r="Y10" s="12">
        <v>602</v>
      </c>
      <c r="Z10" s="9">
        <v>3</v>
      </c>
      <c r="AA10" s="9">
        <v>19.75</v>
      </c>
      <c r="AB10" s="9">
        <v>1353.25</v>
      </c>
      <c r="AC10" s="9">
        <v>541.79</v>
      </c>
      <c r="AD10" s="13">
        <v>632.37</v>
      </c>
      <c r="AE10" s="12">
        <v>1420.1</v>
      </c>
      <c r="AF10" s="11">
        <v>719.55</v>
      </c>
      <c r="AG10" s="11"/>
      <c r="AH10" s="12">
        <v>1631.66</v>
      </c>
      <c r="AI10" s="9"/>
      <c r="AJ10" s="12">
        <v>13.3</v>
      </c>
      <c r="AK10" s="7">
        <v>246</v>
      </c>
      <c r="AL10" s="12"/>
      <c r="AM10" s="7"/>
      <c r="AN10" s="7">
        <f>Q10+R10+S10+V10+Y10</f>
        <v>944.95</v>
      </c>
      <c r="AO10" s="7">
        <v>2</v>
      </c>
      <c r="AP10" s="7">
        <v>0.5</v>
      </c>
      <c r="AQ10" s="70">
        <v>20</v>
      </c>
      <c r="AR10" s="70">
        <v>246</v>
      </c>
      <c r="AS10" s="70">
        <v>23</v>
      </c>
      <c r="AT10" s="70">
        <v>251</v>
      </c>
      <c r="AU10" s="7">
        <v>251</v>
      </c>
      <c r="AV10" s="7">
        <f>SUM(AS10:AU10)</f>
        <v>525</v>
      </c>
      <c r="AW10" s="7">
        <f t="shared" ref="AW10:AW21" si="0">AN10+AV10</f>
        <v>1469.95</v>
      </c>
      <c r="AX10" s="7">
        <f t="shared" ref="AX10:AX21" si="1">F10+AN10+AV10</f>
        <v>5742.47</v>
      </c>
      <c r="AY10" s="7">
        <v>3</v>
      </c>
      <c r="AZ10" s="7">
        <v>1353.25</v>
      </c>
      <c r="BA10" s="72">
        <v>664</v>
      </c>
      <c r="BB10" s="7">
        <v>799.75</v>
      </c>
      <c r="BC10" s="72">
        <v>280</v>
      </c>
      <c r="BD10" s="7">
        <v>2535.25</v>
      </c>
      <c r="BE10" s="72">
        <v>551</v>
      </c>
      <c r="BF10" s="7">
        <v>488.5</v>
      </c>
      <c r="BH10" s="26">
        <v>458</v>
      </c>
      <c r="BI10" s="26">
        <v>800.91</v>
      </c>
    </row>
    <row r="11" spans="1:61" ht="30.75" x14ac:dyDescent="0.7">
      <c r="A11" s="6">
        <v>2</v>
      </c>
      <c r="B11" s="7" t="s">
        <v>40</v>
      </c>
      <c r="C11" s="8">
        <v>162188</v>
      </c>
      <c r="D11" s="9">
        <v>133308</v>
      </c>
      <c r="E11" s="10">
        <v>118597.26</v>
      </c>
      <c r="F11" s="9">
        <v>1699</v>
      </c>
      <c r="G11" s="9">
        <v>0</v>
      </c>
      <c r="H11" s="9">
        <v>41585.230000000003</v>
      </c>
      <c r="I11" s="9">
        <v>70311.53</v>
      </c>
      <c r="J11" s="9">
        <v>111896.76000000001</v>
      </c>
      <c r="K11" s="9">
        <v>333</v>
      </c>
      <c r="L11" s="9">
        <v>8644</v>
      </c>
      <c r="M11" s="72">
        <v>3</v>
      </c>
      <c r="N11" s="72">
        <v>27.25</v>
      </c>
      <c r="O11" s="72">
        <v>0</v>
      </c>
      <c r="P11" s="72">
        <v>0</v>
      </c>
      <c r="Q11" s="9">
        <v>0</v>
      </c>
      <c r="R11" s="9">
        <v>0</v>
      </c>
      <c r="S11" s="9">
        <v>1367</v>
      </c>
      <c r="T11" s="9">
        <v>64</v>
      </c>
      <c r="U11" s="72">
        <v>0</v>
      </c>
      <c r="V11" s="72">
        <v>0</v>
      </c>
      <c r="W11" s="11">
        <v>285</v>
      </c>
      <c r="X11" s="11"/>
      <c r="Y11" s="11">
        <v>82</v>
      </c>
      <c r="Z11" s="9">
        <v>0</v>
      </c>
      <c r="AA11" s="9">
        <v>12</v>
      </c>
      <c r="AB11" s="9">
        <v>51</v>
      </c>
      <c r="AC11" s="9">
        <v>1515.02</v>
      </c>
      <c r="AD11" s="13">
        <v>20.5</v>
      </c>
      <c r="AE11" s="12">
        <v>1856.18</v>
      </c>
      <c r="AF11" s="11">
        <v>2</v>
      </c>
      <c r="AG11" s="11"/>
      <c r="AH11" s="12">
        <v>6.95</v>
      </c>
      <c r="AI11" s="7"/>
      <c r="AJ11" s="12">
        <v>0.25</v>
      </c>
      <c r="AK11" s="7">
        <v>1909</v>
      </c>
      <c r="AL11" s="12"/>
      <c r="AM11" s="7"/>
      <c r="AN11" s="7">
        <f t="shared" ref="AN11:AN21" si="2">Q11+R11+S11+V11+Y11</f>
        <v>1449</v>
      </c>
      <c r="AO11" s="7">
        <v>0</v>
      </c>
      <c r="AP11" s="7">
        <v>0</v>
      </c>
      <c r="AQ11" s="70">
        <v>191</v>
      </c>
      <c r="AR11" s="70">
        <v>2124</v>
      </c>
      <c r="AS11" s="70">
        <v>207</v>
      </c>
      <c r="AT11" s="70">
        <v>2141</v>
      </c>
      <c r="AU11" s="7">
        <v>2141</v>
      </c>
      <c r="AV11" s="7">
        <f>SUM(AS11:AU11)</f>
        <v>4489</v>
      </c>
      <c r="AW11" s="7">
        <f t="shared" si="0"/>
        <v>5938</v>
      </c>
      <c r="AX11" s="7">
        <f t="shared" si="1"/>
        <v>7637</v>
      </c>
      <c r="AY11" s="7">
        <v>0</v>
      </c>
      <c r="AZ11" s="7">
        <v>51</v>
      </c>
      <c r="BA11" s="72">
        <v>226</v>
      </c>
      <c r="BB11" s="7">
        <v>2404</v>
      </c>
      <c r="BC11" s="72">
        <v>3</v>
      </c>
      <c r="BD11" s="7">
        <v>6</v>
      </c>
      <c r="BE11" s="72">
        <v>21</v>
      </c>
      <c r="BF11" s="7">
        <v>46</v>
      </c>
      <c r="BH11" s="26">
        <v>112</v>
      </c>
      <c r="BI11" s="26">
        <v>784.11</v>
      </c>
    </row>
    <row r="12" spans="1:61" ht="30.75" x14ac:dyDescent="0.7">
      <c r="A12" s="6">
        <v>3</v>
      </c>
      <c r="B12" s="7" t="s">
        <v>41</v>
      </c>
      <c r="C12" s="8">
        <v>236601</v>
      </c>
      <c r="D12" s="9">
        <v>206179.63</v>
      </c>
      <c r="E12" s="10">
        <v>139350.17000000001</v>
      </c>
      <c r="F12" s="9">
        <v>526.5</v>
      </c>
      <c r="G12" s="9">
        <v>8679.09</v>
      </c>
      <c r="H12" s="9">
        <v>31942.87</v>
      </c>
      <c r="I12" s="9">
        <v>32775.040000000001</v>
      </c>
      <c r="J12" s="9">
        <v>73397</v>
      </c>
      <c r="K12" s="9">
        <v>781</v>
      </c>
      <c r="L12" s="9">
        <v>19688.009999999998</v>
      </c>
      <c r="M12" s="72">
        <v>14</v>
      </c>
      <c r="N12" s="75">
        <v>203.23</v>
      </c>
      <c r="O12" s="72">
        <v>34</v>
      </c>
      <c r="P12" s="75">
        <v>701.1</v>
      </c>
      <c r="Q12" s="9">
        <v>0</v>
      </c>
      <c r="R12" s="9">
        <v>0</v>
      </c>
      <c r="S12" s="9">
        <v>0</v>
      </c>
      <c r="T12" s="9">
        <v>6964.96</v>
      </c>
      <c r="U12" s="72">
        <v>27</v>
      </c>
      <c r="V12" s="75">
        <v>302</v>
      </c>
      <c r="W12" s="11">
        <v>469.71</v>
      </c>
      <c r="X12" s="11"/>
      <c r="Y12" s="11">
        <v>1187.48</v>
      </c>
      <c r="Z12" s="9">
        <v>95</v>
      </c>
      <c r="AA12" s="9">
        <v>7</v>
      </c>
      <c r="AB12" s="9">
        <v>130</v>
      </c>
      <c r="AC12" s="9">
        <v>84</v>
      </c>
      <c r="AD12" s="13">
        <v>200.14</v>
      </c>
      <c r="AE12" s="12">
        <v>225.73</v>
      </c>
      <c r="AF12" s="11">
        <v>11.38</v>
      </c>
      <c r="AG12" s="11"/>
      <c r="AH12" s="14">
        <v>6520.47</v>
      </c>
      <c r="AI12" s="7"/>
      <c r="AJ12" s="12">
        <v>5.5</v>
      </c>
      <c r="AK12" s="7"/>
      <c r="AL12" s="12"/>
      <c r="AM12" s="7"/>
      <c r="AN12" s="7">
        <f t="shared" si="2"/>
        <v>1489.48</v>
      </c>
      <c r="AO12" s="7">
        <v>0</v>
      </c>
      <c r="AP12" s="7">
        <v>0</v>
      </c>
      <c r="AQ12" s="72"/>
      <c r="AR12" s="72"/>
      <c r="AS12" s="70">
        <v>253</v>
      </c>
      <c r="AT12" s="70">
        <v>622.75</v>
      </c>
      <c r="AU12" s="7">
        <v>458.75</v>
      </c>
      <c r="AV12" s="7">
        <f t="shared" ref="AV12:AV21" si="3">SUM(AR12:AU12)</f>
        <v>1334.5</v>
      </c>
      <c r="AW12" s="7">
        <f t="shared" si="0"/>
        <v>2823.98</v>
      </c>
      <c r="AX12" s="7">
        <f t="shared" si="1"/>
        <v>3350.48</v>
      </c>
      <c r="AY12" s="7">
        <v>115</v>
      </c>
      <c r="AZ12" s="7">
        <v>130</v>
      </c>
      <c r="BA12" s="72">
        <v>75</v>
      </c>
      <c r="BB12" s="7">
        <v>19</v>
      </c>
      <c r="BC12" s="72">
        <v>688</v>
      </c>
      <c r="BD12" s="7">
        <v>11454</v>
      </c>
      <c r="BE12" s="72">
        <v>88</v>
      </c>
      <c r="BF12" s="7">
        <v>66</v>
      </c>
      <c r="BH12" s="26">
        <v>337</v>
      </c>
      <c r="BI12" s="26">
        <v>776.93</v>
      </c>
    </row>
    <row r="13" spans="1:61" ht="30.75" x14ac:dyDescent="0.7">
      <c r="A13" s="6">
        <v>4</v>
      </c>
      <c r="B13" s="7" t="s">
        <v>42</v>
      </c>
      <c r="C13" s="7">
        <v>293081</v>
      </c>
      <c r="D13" s="9">
        <v>227562</v>
      </c>
      <c r="E13" s="10">
        <v>199328.45</v>
      </c>
      <c r="F13" s="9">
        <v>17736.64</v>
      </c>
      <c r="G13" s="9">
        <v>23039.08</v>
      </c>
      <c r="H13" s="9">
        <v>38411.699999999997</v>
      </c>
      <c r="I13" s="9">
        <v>84327.72</v>
      </c>
      <c r="J13" s="9">
        <v>145778.5</v>
      </c>
      <c r="K13" s="9">
        <v>6107</v>
      </c>
      <c r="L13" s="9">
        <v>140087.53</v>
      </c>
      <c r="M13" s="72">
        <v>4</v>
      </c>
      <c r="N13" s="72">
        <v>49.5</v>
      </c>
      <c r="O13" s="72">
        <v>12</v>
      </c>
      <c r="P13" s="72">
        <v>285.25</v>
      </c>
      <c r="Q13" s="9">
        <v>0</v>
      </c>
      <c r="R13" s="9">
        <v>0</v>
      </c>
      <c r="S13" s="9">
        <v>102</v>
      </c>
      <c r="T13" s="9">
        <v>1963.44</v>
      </c>
      <c r="U13" s="72">
        <v>35</v>
      </c>
      <c r="V13" s="75">
        <v>413.99</v>
      </c>
      <c r="W13" s="11">
        <v>175.25</v>
      </c>
      <c r="X13" s="11"/>
      <c r="Y13" s="11">
        <v>1658.09</v>
      </c>
      <c r="Z13" s="9">
        <v>20.25</v>
      </c>
      <c r="AA13" s="9">
        <v>4.75</v>
      </c>
      <c r="AB13" s="9">
        <v>0</v>
      </c>
      <c r="AC13" s="9">
        <v>1055.55</v>
      </c>
      <c r="AD13" s="13">
        <v>390.59</v>
      </c>
      <c r="AE13" s="12">
        <v>1010.01</v>
      </c>
      <c r="AF13" s="11">
        <v>11</v>
      </c>
      <c r="AG13" s="11"/>
      <c r="AH13" s="14">
        <v>517.80999999999995</v>
      </c>
      <c r="AI13" s="15">
        <v>3</v>
      </c>
      <c r="AJ13" s="12">
        <v>44.46</v>
      </c>
      <c r="AK13" s="7"/>
      <c r="AL13" s="12"/>
      <c r="AM13" s="7"/>
      <c r="AN13" s="7">
        <f t="shared" si="2"/>
        <v>2174.08</v>
      </c>
      <c r="AO13" s="7">
        <v>5</v>
      </c>
      <c r="AP13" s="7">
        <v>5.75</v>
      </c>
      <c r="AQ13" s="72"/>
      <c r="AR13" s="72"/>
      <c r="AS13" s="70">
        <v>207</v>
      </c>
      <c r="AT13" s="70">
        <v>244.75</v>
      </c>
      <c r="AU13" s="7">
        <v>244</v>
      </c>
      <c r="AV13" s="7">
        <f t="shared" si="3"/>
        <v>695.75</v>
      </c>
      <c r="AW13" s="7">
        <f t="shared" si="0"/>
        <v>2869.83</v>
      </c>
      <c r="AX13" s="7">
        <f t="shared" si="1"/>
        <v>20606.47</v>
      </c>
      <c r="AY13" s="7">
        <v>20.25</v>
      </c>
      <c r="AZ13" s="7">
        <v>0</v>
      </c>
      <c r="BA13" s="72">
        <v>286</v>
      </c>
      <c r="BB13" s="7">
        <v>557.75</v>
      </c>
      <c r="BC13" s="72">
        <v>84</v>
      </c>
      <c r="BD13" s="7">
        <v>1429</v>
      </c>
      <c r="BE13" s="72">
        <v>155</v>
      </c>
      <c r="BF13" s="7">
        <v>340.5</v>
      </c>
      <c r="BH13" s="26">
        <v>305</v>
      </c>
      <c r="BI13" s="26">
        <v>435</v>
      </c>
    </row>
    <row r="14" spans="1:61" ht="30.75" x14ac:dyDescent="0.7">
      <c r="A14" s="6">
        <v>5</v>
      </c>
      <c r="B14" s="7" t="s">
        <v>43</v>
      </c>
      <c r="C14" s="7">
        <v>236086</v>
      </c>
      <c r="D14" s="9">
        <v>185652</v>
      </c>
      <c r="E14" s="10">
        <v>185369.03</v>
      </c>
      <c r="F14" s="9">
        <v>24256.83</v>
      </c>
      <c r="G14" s="9">
        <v>30762.39</v>
      </c>
      <c r="H14" s="9">
        <v>46350.34</v>
      </c>
      <c r="I14" s="9">
        <v>92307.199999999997</v>
      </c>
      <c r="J14" s="9">
        <v>169419.93</v>
      </c>
      <c r="K14" s="9">
        <v>3078</v>
      </c>
      <c r="L14" s="9">
        <v>81609.64</v>
      </c>
      <c r="M14" s="72">
        <v>0</v>
      </c>
      <c r="N14" s="72">
        <v>0</v>
      </c>
      <c r="O14" s="72">
        <v>0</v>
      </c>
      <c r="P14" s="72">
        <v>0</v>
      </c>
      <c r="Q14" s="9">
        <v>0</v>
      </c>
      <c r="R14" s="9">
        <v>0</v>
      </c>
      <c r="S14" s="9">
        <v>150</v>
      </c>
      <c r="T14" s="9">
        <v>118.72</v>
      </c>
      <c r="U14" s="72">
        <v>5</v>
      </c>
      <c r="V14" s="72">
        <v>64.75</v>
      </c>
      <c r="W14" s="11">
        <v>28</v>
      </c>
      <c r="X14" s="11"/>
      <c r="Y14" s="11">
        <v>167</v>
      </c>
      <c r="Z14" s="9">
        <v>0</v>
      </c>
      <c r="AA14" s="9">
        <v>0.5</v>
      </c>
      <c r="AB14" s="9">
        <v>10</v>
      </c>
      <c r="AC14" s="9">
        <v>92.64</v>
      </c>
      <c r="AD14" s="13">
        <v>66.459999999999994</v>
      </c>
      <c r="AE14" s="12">
        <v>190.09</v>
      </c>
      <c r="AF14" s="11">
        <v>0</v>
      </c>
      <c r="AG14" s="11"/>
      <c r="AH14" s="12">
        <v>4.5</v>
      </c>
      <c r="AI14" s="7"/>
      <c r="AJ14" s="12">
        <v>36.68</v>
      </c>
      <c r="AK14" s="7">
        <v>370</v>
      </c>
      <c r="AL14" s="12"/>
      <c r="AM14" s="7"/>
      <c r="AN14" s="7">
        <f t="shared" si="2"/>
        <v>381.75</v>
      </c>
      <c r="AO14" s="7">
        <v>29</v>
      </c>
      <c r="AP14" s="7">
        <v>36.25</v>
      </c>
      <c r="AQ14" s="70">
        <v>34</v>
      </c>
      <c r="AR14" s="70">
        <v>370</v>
      </c>
      <c r="AS14" s="70">
        <v>34</v>
      </c>
      <c r="AT14" s="70">
        <v>370</v>
      </c>
      <c r="AU14" s="7">
        <v>370</v>
      </c>
      <c r="AV14" s="7">
        <f>SUM(AS14:AU14)</f>
        <v>774</v>
      </c>
      <c r="AW14" s="7">
        <f t="shared" si="0"/>
        <v>1155.75</v>
      </c>
      <c r="AX14" s="7">
        <f t="shared" si="1"/>
        <v>25412.58</v>
      </c>
      <c r="AY14" s="7">
        <v>0</v>
      </c>
      <c r="AZ14" s="7">
        <v>10</v>
      </c>
      <c r="BA14" s="72">
        <v>102</v>
      </c>
      <c r="BB14" s="7">
        <v>237</v>
      </c>
      <c r="BC14" s="72">
        <v>6</v>
      </c>
      <c r="BD14" s="7">
        <v>10</v>
      </c>
      <c r="BE14" s="72">
        <v>62</v>
      </c>
      <c r="BF14" s="7">
        <v>123</v>
      </c>
      <c r="BH14" s="26">
        <v>207</v>
      </c>
      <c r="BI14" s="26">
        <v>240.67</v>
      </c>
    </row>
    <row r="15" spans="1:61" ht="30.75" x14ac:dyDescent="0.7">
      <c r="A15" s="6">
        <v>6</v>
      </c>
      <c r="B15" s="7" t="s">
        <v>44</v>
      </c>
      <c r="C15" s="7">
        <v>302631</v>
      </c>
      <c r="D15" s="9">
        <v>271064</v>
      </c>
      <c r="E15" s="10">
        <v>195775.27</v>
      </c>
      <c r="F15" s="9">
        <v>32288.5</v>
      </c>
      <c r="G15" s="9">
        <v>27640.42</v>
      </c>
      <c r="H15" s="9">
        <v>39078.769999999997</v>
      </c>
      <c r="I15" s="9">
        <v>28724.78</v>
      </c>
      <c r="J15" s="9">
        <v>95443.97</v>
      </c>
      <c r="K15" s="9">
        <v>4711</v>
      </c>
      <c r="L15" s="9">
        <v>98154.1</v>
      </c>
      <c r="M15" s="72">
        <v>188</v>
      </c>
      <c r="N15" s="75">
        <v>2397.25</v>
      </c>
      <c r="O15" s="72">
        <v>77</v>
      </c>
      <c r="P15" s="75">
        <v>2169</v>
      </c>
      <c r="Q15" s="9">
        <v>0</v>
      </c>
      <c r="R15" s="9">
        <v>0</v>
      </c>
      <c r="S15" s="9">
        <v>4256</v>
      </c>
      <c r="T15" s="9">
        <v>2737.25</v>
      </c>
      <c r="U15" s="72">
        <v>106</v>
      </c>
      <c r="V15" s="75">
        <v>1327.5</v>
      </c>
      <c r="W15" s="11">
        <v>697</v>
      </c>
      <c r="X15" s="12"/>
      <c r="Y15" s="12">
        <v>2453.5</v>
      </c>
      <c r="Z15" s="9">
        <v>82.5</v>
      </c>
      <c r="AA15" s="9">
        <v>6</v>
      </c>
      <c r="AB15" s="9">
        <v>73</v>
      </c>
      <c r="AC15" s="9">
        <v>244</v>
      </c>
      <c r="AD15" s="13">
        <v>3587.74</v>
      </c>
      <c r="AE15" s="12">
        <v>601</v>
      </c>
      <c r="AF15" s="11">
        <v>6</v>
      </c>
      <c r="AG15" s="11"/>
      <c r="AH15" s="12">
        <v>56.24</v>
      </c>
      <c r="AI15" s="7">
        <v>4215</v>
      </c>
      <c r="AJ15" s="12">
        <v>967.24</v>
      </c>
      <c r="AK15" s="7"/>
      <c r="AL15" s="12"/>
      <c r="AM15" s="7"/>
      <c r="AN15" s="7">
        <f t="shared" si="2"/>
        <v>8037</v>
      </c>
      <c r="AO15" s="7">
        <v>497</v>
      </c>
      <c r="AP15" s="7">
        <v>2740</v>
      </c>
      <c r="AQ15" s="72"/>
      <c r="AR15" s="72"/>
      <c r="AS15" s="70">
        <v>579</v>
      </c>
      <c r="AT15" s="70">
        <v>2903</v>
      </c>
      <c r="AU15" s="7">
        <v>2743</v>
      </c>
      <c r="AV15" s="7">
        <f t="shared" si="3"/>
        <v>6225</v>
      </c>
      <c r="AW15" s="7">
        <f t="shared" si="0"/>
        <v>14262</v>
      </c>
      <c r="AX15" s="7">
        <f t="shared" si="1"/>
        <v>46550.5</v>
      </c>
      <c r="AY15" s="7">
        <v>82.5</v>
      </c>
      <c r="AZ15" s="7">
        <v>73</v>
      </c>
      <c r="BA15" s="72">
        <v>248</v>
      </c>
      <c r="BB15" s="7">
        <v>685</v>
      </c>
      <c r="BC15" s="72">
        <v>23</v>
      </c>
      <c r="BD15" s="7">
        <v>2</v>
      </c>
      <c r="BE15" s="72">
        <v>732</v>
      </c>
      <c r="BF15" s="7">
        <v>6928.75</v>
      </c>
      <c r="BH15" s="26">
        <v>495</v>
      </c>
      <c r="BI15" s="25">
        <v>1388.01</v>
      </c>
    </row>
    <row r="16" spans="1:61" ht="30.75" x14ac:dyDescent="0.7">
      <c r="A16" s="6">
        <v>7</v>
      </c>
      <c r="B16" s="7" t="s">
        <v>45</v>
      </c>
      <c r="C16" s="7">
        <v>211302</v>
      </c>
      <c r="D16" s="9">
        <v>179219</v>
      </c>
      <c r="E16" s="10">
        <v>158337.47</v>
      </c>
      <c r="F16" s="9">
        <v>6349.73</v>
      </c>
      <c r="G16" s="9">
        <v>17947.14</v>
      </c>
      <c r="H16" s="9">
        <v>15935.1</v>
      </c>
      <c r="I16" s="9">
        <v>58263.51</v>
      </c>
      <c r="J16" s="9">
        <v>92145.75</v>
      </c>
      <c r="K16" s="9">
        <v>1718</v>
      </c>
      <c r="L16" s="9">
        <v>34125.410000000003</v>
      </c>
      <c r="M16" s="72">
        <v>76</v>
      </c>
      <c r="N16" s="75">
        <v>644.71</v>
      </c>
      <c r="O16" s="72">
        <v>108</v>
      </c>
      <c r="P16" s="75">
        <v>1888.49</v>
      </c>
      <c r="Q16" s="9">
        <v>0</v>
      </c>
      <c r="R16" s="9">
        <v>0</v>
      </c>
      <c r="S16" s="9"/>
      <c r="T16" s="9">
        <v>1975.39</v>
      </c>
      <c r="U16" s="72">
        <v>88</v>
      </c>
      <c r="V16" s="75">
        <v>879.82</v>
      </c>
      <c r="W16" s="11">
        <v>192.75</v>
      </c>
      <c r="X16" s="11"/>
      <c r="Y16" s="11">
        <v>379.54</v>
      </c>
      <c r="Z16" s="9">
        <v>62.52</v>
      </c>
      <c r="AA16" s="9">
        <v>30</v>
      </c>
      <c r="AB16" s="9">
        <v>53.75</v>
      </c>
      <c r="AC16" s="9">
        <v>206</v>
      </c>
      <c r="AD16" s="13">
        <v>25.25</v>
      </c>
      <c r="AE16" s="12">
        <v>330.33</v>
      </c>
      <c r="AF16" s="11">
        <v>2.75</v>
      </c>
      <c r="AG16" s="11"/>
      <c r="AH16" s="7">
        <v>49.25</v>
      </c>
      <c r="AI16" s="7"/>
      <c r="AJ16" s="12">
        <v>0.5</v>
      </c>
      <c r="AK16" s="7">
        <v>60</v>
      </c>
      <c r="AL16" s="12"/>
      <c r="AM16" s="7"/>
      <c r="AN16" s="7">
        <f t="shared" si="2"/>
        <v>1259.3600000000001</v>
      </c>
      <c r="AO16" s="7">
        <v>0</v>
      </c>
      <c r="AP16" s="76">
        <v>0</v>
      </c>
      <c r="AQ16" s="70">
        <v>10</v>
      </c>
      <c r="AR16" s="70">
        <v>60</v>
      </c>
      <c r="AS16" s="70">
        <v>88</v>
      </c>
      <c r="AT16" s="70">
        <v>295</v>
      </c>
      <c r="AU16" s="7">
        <v>265</v>
      </c>
      <c r="AV16" s="7">
        <f>SUM(AS16:AU16)</f>
        <v>648</v>
      </c>
      <c r="AW16" s="7">
        <f t="shared" si="0"/>
        <v>1907.3600000000001</v>
      </c>
      <c r="AX16" s="7">
        <f t="shared" si="1"/>
        <v>8257.09</v>
      </c>
      <c r="AY16" s="7">
        <v>72.27</v>
      </c>
      <c r="AZ16" s="7">
        <v>53.75</v>
      </c>
      <c r="BA16" s="72">
        <v>84</v>
      </c>
      <c r="BB16" s="7">
        <v>148</v>
      </c>
      <c r="BC16" s="72">
        <v>8</v>
      </c>
      <c r="BD16" s="7"/>
      <c r="BE16" s="72">
        <v>23</v>
      </c>
      <c r="BF16" s="7">
        <v>131</v>
      </c>
      <c r="BH16" s="26">
        <v>114</v>
      </c>
      <c r="BI16" s="26">
        <v>629.32000000000005</v>
      </c>
    </row>
    <row r="17" spans="1:61" ht="30.75" x14ac:dyDescent="0.7">
      <c r="A17" s="6">
        <v>8</v>
      </c>
      <c r="B17" s="7" t="s">
        <v>46</v>
      </c>
      <c r="C17" s="7">
        <v>236430</v>
      </c>
      <c r="D17" s="9">
        <v>176677</v>
      </c>
      <c r="E17" s="10">
        <v>155410.81</v>
      </c>
      <c r="F17" s="9">
        <v>1632.9</v>
      </c>
      <c r="G17" s="9">
        <v>133</v>
      </c>
      <c r="H17" s="9">
        <v>63708.83</v>
      </c>
      <c r="I17" s="9">
        <v>88137.74</v>
      </c>
      <c r="J17" s="9">
        <v>151979.57</v>
      </c>
      <c r="K17" s="9">
        <v>1963</v>
      </c>
      <c r="L17" s="9">
        <v>55994.84</v>
      </c>
      <c r="M17" s="72">
        <v>30</v>
      </c>
      <c r="N17" s="75">
        <v>519.25</v>
      </c>
      <c r="O17" s="72">
        <v>1</v>
      </c>
      <c r="P17" s="72">
        <v>46</v>
      </c>
      <c r="Q17" s="9">
        <v>0</v>
      </c>
      <c r="R17" s="9">
        <v>0</v>
      </c>
      <c r="S17" s="9">
        <v>6665</v>
      </c>
      <c r="T17" s="9">
        <v>1766.75</v>
      </c>
      <c r="U17" s="72">
        <v>23</v>
      </c>
      <c r="V17" s="75">
        <v>228.25</v>
      </c>
      <c r="W17" s="11">
        <v>1283</v>
      </c>
      <c r="X17" s="12"/>
      <c r="Y17" s="12">
        <v>470</v>
      </c>
      <c r="Z17" s="9">
        <v>29</v>
      </c>
      <c r="AA17" s="9">
        <v>0</v>
      </c>
      <c r="AB17" s="9">
        <v>17</v>
      </c>
      <c r="AC17" s="9">
        <v>371.97</v>
      </c>
      <c r="AD17" s="13">
        <v>37.979999999999997</v>
      </c>
      <c r="AE17" s="12">
        <v>516.20000000000005</v>
      </c>
      <c r="AF17" s="11">
        <v>3.5</v>
      </c>
      <c r="AG17" s="12">
        <v>15</v>
      </c>
      <c r="AH17" s="12">
        <v>8.5</v>
      </c>
      <c r="AI17" s="15"/>
      <c r="AJ17" s="12">
        <v>13.77</v>
      </c>
      <c r="AK17" s="7">
        <v>75</v>
      </c>
      <c r="AL17" s="12"/>
      <c r="AM17" s="7"/>
      <c r="AN17" s="7">
        <f t="shared" si="2"/>
        <v>7363.25</v>
      </c>
      <c r="AO17" s="7">
        <v>0</v>
      </c>
      <c r="AP17" s="7">
        <v>0</v>
      </c>
      <c r="AQ17" s="70">
        <v>21</v>
      </c>
      <c r="AR17" s="70">
        <v>75</v>
      </c>
      <c r="AS17" s="70">
        <v>160</v>
      </c>
      <c r="AT17" s="70">
        <v>105</v>
      </c>
      <c r="AU17" s="7">
        <v>105</v>
      </c>
      <c r="AV17" s="7">
        <f>SUM(AS17:AU17)</f>
        <v>370</v>
      </c>
      <c r="AW17" s="7">
        <f t="shared" si="0"/>
        <v>7733.25</v>
      </c>
      <c r="AX17" s="7">
        <f t="shared" si="1"/>
        <v>9366.15</v>
      </c>
      <c r="AY17" s="7">
        <v>29</v>
      </c>
      <c r="AZ17" s="7">
        <v>17</v>
      </c>
      <c r="BA17" s="72">
        <v>124</v>
      </c>
      <c r="BB17" s="7">
        <v>819</v>
      </c>
      <c r="BC17" s="72">
        <v>8</v>
      </c>
      <c r="BD17" s="7"/>
      <c r="BE17" s="72">
        <v>37</v>
      </c>
      <c r="BF17" s="7">
        <v>15.75</v>
      </c>
      <c r="BH17" s="26">
        <v>178</v>
      </c>
      <c r="BI17" s="26">
        <v>267.07</v>
      </c>
    </row>
    <row r="18" spans="1:61" ht="30.75" x14ac:dyDescent="0.7">
      <c r="A18" s="6">
        <v>9</v>
      </c>
      <c r="B18" s="7" t="s">
        <v>47</v>
      </c>
      <c r="C18" s="7">
        <v>110219</v>
      </c>
      <c r="D18" s="9">
        <v>83890</v>
      </c>
      <c r="E18" s="10">
        <v>60240.91</v>
      </c>
      <c r="F18" s="9">
        <v>1721</v>
      </c>
      <c r="G18" s="9">
        <v>11.25</v>
      </c>
      <c r="H18" s="9">
        <v>10581.41</v>
      </c>
      <c r="I18" s="9">
        <v>45756.15</v>
      </c>
      <c r="J18" s="9">
        <v>56348.81</v>
      </c>
      <c r="K18" s="9">
        <v>68</v>
      </c>
      <c r="L18" s="9">
        <v>1516</v>
      </c>
      <c r="M18" s="72">
        <v>8</v>
      </c>
      <c r="N18" s="72">
        <v>216.25</v>
      </c>
      <c r="O18" s="72">
        <v>11</v>
      </c>
      <c r="P18" s="72">
        <v>184.75</v>
      </c>
      <c r="Q18" s="9">
        <v>0</v>
      </c>
      <c r="R18" s="9">
        <v>0</v>
      </c>
      <c r="S18" s="9">
        <v>384</v>
      </c>
      <c r="T18" s="9">
        <v>25</v>
      </c>
      <c r="U18" s="72">
        <v>0</v>
      </c>
      <c r="V18" s="72">
        <v>0</v>
      </c>
      <c r="W18" s="11">
        <v>80.5</v>
      </c>
      <c r="X18" s="11"/>
      <c r="Y18" s="11">
        <v>651</v>
      </c>
      <c r="Z18" s="9">
        <v>128.38999999999999</v>
      </c>
      <c r="AA18" s="9">
        <v>4.75</v>
      </c>
      <c r="AB18" s="9">
        <v>76</v>
      </c>
      <c r="AC18" s="9">
        <v>19887</v>
      </c>
      <c r="AD18" s="13">
        <v>93.87</v>
      </c>
      <c r="AE18" s="12">
        <v>10024.34</v>
      </c>
      <c r="AF18" s="11">
        <v>4</v>
      </c>
      <c r="AG18" s="11">
        <v>4</v>
      </c>
      <c r="AH18" s="7">
        <v>8.75</v>
      </c>
      <c r="AI18" s="15">
        <v>3</v>
      </c>
      <c r="AJ18" s="12">
        <v>3</v>
      </c>
      <c r="AK18" s="7">
        <v>587</v>
      </c>
      <c r="AL18" s="12"/>
      <c r="AM18" s="7"/>
      <c r="AN18" s="7">
        <f t="shared" si="2"/>
        <v>1035</v>
      </c>
      <c r="AO18" s="7">
        <v>6</v>
      </c>
      <c r="AP18" s="7">
        <v>8</v>
      </c>
      <c r="AQ18" s="70">
        <v>27</v>
      </c>
      <c r="AR18" s="70">
        <v>587</v>
      </c>
      <c r="AS18" s="70">
        <v>60</v>
      </c>
      <c r="AT18" s="70">
        <v>609.25</v>
      </c>
      <c r="AU18" s="7">
        <v>609.25</v>
      </c>
      <c r="AV18" s="7">
        <f>SUM(AS18:AU18)</f>
        <v>1278.5</v>
      </c>
      <c r="AW18" s="7">
        <f t="shared" si="0"/>
        <v>2313.5</v>
      </c>
      <c r="AX18" s="7">
        <f t="shared" si="1"/>
        <v>4034.5</v>
      </c>
      <c r="AY18" s="7">
        <v>128.38999999999999</v>
      </c>
      <c r="AZ18" s="7">
        <v>76</v>
      </c>
      <c r="BA18" s="72">
        <v>723</v>
      </c>
      <c r="BB18" s="7">
        <v>19938</v>
      </c>
      <c r="BC18" s="72">
        <v>4</v>
      </c>
      <c r="BD18" s="7">
        <v>20</v>
      </c>
      <c r="BE18" s="72">
        <v>56</v>
      </c>
      <c r="BF18" s="7">
        <v>235</v>
      </c>
      <c r="BH18" s="26">
        <v>39</v>
      </c>
      <c r="BI18" s="26">
        <v>264.83999999999997</v>
      </c>
    </row>
    <row r="19" spans="1:61" ht="30.75" x14ac:dyDescent="0.7">
      <c r="A19" s="6">
        <v>10</v>
      </c>
      <c r="B19" s="7" t="s">
        <v>48</v>
      </c>
      <c r="C19" s="7">
        <v>281631</v>
      </c>
      <c r="D19" s="9">
        <v>226197</v>
      </c>
      <c r="E19" s="10">
        <v>95935.57</v>
      </c>
      <c r="F19" s="9">
        <v>8083.9699999999993</v>
      </c>
      <c r="G19" s="9">
        <v>2789.66</v>
      </c>
      <c r="H19" s="9">
        <v>12005.02</v>
      </c>
      <c r="I19" s="9">
        <v>26488.92</v>
      </c>
      <c r="J19" s="9">
        <v>41283.599999999999</v>
      </c>
      <c r="K19" s="9">
        <v>2249</v>
      </c>
      <c r="L19" s="9">
        <v>46922.25</v>
      </c>
      <c r="M19" s="72">
        <v>179</v>
      </c>
      <c r="N19" s="75">
        <v>2056.52</v>
      </c>
      <c r="O19" s="72">
        <v>135</v>
      </c>
      <c r="P19" s="75">
        <v>2212.94</v>
      </c>
      <c r="Q19" s="9">
        <v>0</v>
      </c>
      <c r="R19" s="9">
        <v>0</v>
      </c>
      <c r="S19" s="9">
        <v>6315</v>
      </c>
      <c r="T19" s="9">
        <v>9623.16</v>
      </c>
      <c r="U19" s="72">
        <v>482</v>
      </c>
      <c r="V19" s="75">
        <v>5808.73</v>
      </c>
      <c r="W19" s="11">
        <v>4269.79</v>
      </c>
      <c r="X19" s="12"/>
      <c r="Y19" s="12">
        <v>4023.98</v>
      </c>
      <c r="Z19" s="9">
        <v>355.25</v>
      </c>
      <c r="AA19" s="9">
        <v>0</v>
      </c>
      <c r="AB19" s="9">
        <v>26.25</v>
      </c>
      <c r="AC19" s="9">
        <v>67.81</v>
      </c>
      <c r="AD19" s="7">
        <v>106.03</v>
      </c>
      <c r="AE19" s="12">
        <v>97.8</v>
      </c>
      <c r="AF19" s="11">
        <v>15</v>
      </c>
      <c r="AG19" s="11">
        <v>9</v>
      </c>
      <c r="AH19" s="7">
        <v>77.900000000000006</v>
      </c>
      <c r="AI19" s="9"/>
      <c r="AJ19" s="12">
        <v>25.75</v>
      </c>
      <c r="AK19" s="12"/>
      <c r="AL19" s="12"/>
      <c r="AM19" s="7"/>
      <c r="AN19" s="7">
        <f t="shared" si="2"/>
        <v>16147.71</v>
      </c>
      <c r="AO19" s="7">
        <v>1</v>
      </c>
      <c r="AP19" s="7">
        <v>2</v>
      </c>
      <c r="AQ19" s="70"/>
      <c r="AR19" s="72"/>
      <c r="AS19" s="70">
        <v>396</v>
      </c>
      <c r="AT19" s="70">
        <v>2168.5</v>
      </c>
      <c r="AU19" s="7">
        <v>2168.5</v>
      </c>
      <c r="AV19" s="7">
        <f t="shared" si="3"/>
        <v>4733</v>
      </c>
      <c r="AW19" s="7">
        <f t="shared" si="0"/>
        <v>20880.71</v>
      </c>
      <c r="AX19" s="7">
        <f t="shared" si="1"/>
        <v>28964.68</v>
      </c>
      <c r="AY19" s="7">
        <v>355.25</v>
      </c>
      <c r="AZ19" s="7">
        <v>26.25</v>
      </c>
      <c r="BA19" s="72">
        <v>24</v>
      </c>
      <c r="BB19" s="7"/>
      <c r="BC19" s="72">
        <v>10</v>
      </c>
      <c r="BD19" s="7"/>
      <c r="BE19" s="72">
        <v>21</v>
      </c>
      <c r="BF19" s="7"/>
      <c r="BH19" s="26">
        <v>277</v>
      </c>
      <c r="BI19" s="26">
        <v>960.76</v>
      </c>
    </row>
    <row r="20" spans="1:61" ht="30.75" x14ac:dyDescent="0.7">
      <c r="A20" s="6">
        <v>11</v>
      </c>
      <c r="B20" s="7" t="s">
        <v>49</v>
      </c>
      <c r="C20" s="7">
        <v>137689</v>
      </c>
      <c r="D20" s="9">
        <v>114110</v>
      </c>
      <c r="E20" s="10">
        <v>89187.11</v>
      </c>
      <c r="F20" s="9">
        <v>613.75</v>
      </c>
      <c r="G20" s="9">
        <v>463.75</v>
      </c>
      <c r="H20" s="9">
        <v>41795.910000000003</v>
      </c>
      <c r="I20" s="9">
        <v>44304.95</v>
      </c>
      <c r="J20" s="9">
        <v>86564.61</v>
      </c>
      <c r="K20" s="9">
        <v>785</v>
      </c>
      <c r="L20" s="9">
        <v>17476.25</v>
      </c>
      <c r="M20" s="72">
        <v>5</v>
      </c>
      <c r="N20" s="72">
        <v>96</v>
      </c>
      <c r="O20" s="72">
        <v>4</v>
      </c>
      <c r="P20" s="72">
        <v>79.25</v>
      </c>
      <c r="Q20" s="9">
        <v>0</v>
      </c>
      <c r="R20" s="9">
        <v>0</v>
      </c>
      <c r="S20" s="9">
        <v>797</v>
      </c>
      <c r="T20" s="9">
        <v>5425.5</v>
      </c>
      <c r="U20" s="72">
        <v>129</v>
      </c>
      <c r="V20" s="75">
        <v>2664.3</v>
      </c>
      <c r="W20" s="11">
        <v>529</v>
      </c>
      <c r="X20" s="12"/>
      <c r="Y20" s="12">
        <v>750.5</v>
      </c>
      <c r="Z20" s="9">
        <v>37.25</v>
      </c>
      <c r="AA20" s="9">
        <v>0</v>
      </c>
      <c r="AB20" s="9">
        <v>0.5</v>
      </c>
      <c r="AC20" s="9">
        <v>613.95000000000005</v>
      </c>
      <c r="AD20" s="13">
        <v>13.5</v>
      </c>
      <c r="AE20" s="12">
        <v>677.12</v>
      </c>
      <c r="AF20" s="11">
        <v>0.25</v>
      </c>
      <c r="AG20" s="11"/>
      <c r="AH20" s="14">
        <v>4.88</v>
      </c>
      <c r="AI20" s="9"/>
      <c r="AJ20" s="12">
        <v>0</v>
      </c>
      <c r="AK20" s="12"/>
      <c r="AL20" s="12"/>
      <c r="AM20" s="7"/>
      <c r="AN20" s="7">
        <f t="shared" si="2"/>
        <v>4211.8</v>
      </c>
      <c r="AO20" s="7">
        <v>0</v>
      </c>
      <c r="AP20" s="9">
        <v>0</v>
      </c>
      <c r="AQ20" s="72"/>
      <c r="AR20" s="72"/>
      <c r="AS20" s="70">
        <v>3</v>
      </c>
      <c r="AT20" s="70">
        <v>11</v>
      </c>
      <c r="AU20" s="7">
        <v>11</v>
      </c>
      <c r="AV20" s="7">
        <f t="shared" si="3"/>
        <v>25</v>
      </c>
      <c r="AW20" s="7">
        <f t="shared" si="0"/>
        <v>4236.8</v>
      </c>
      <c r="AX20" s="7">
        <f t="shared" si="1"/>
        <v>4850.55</v>
      </c>
      <c r="AY20" s="7">
        <v>40.25</v>
      </c>
      <c r="AZ20" s="7">
        <v>0.5</v>
      </c>
      <c r="BA20" s="72">
        <v>87</v>
      </c>
      <c r="BB20" s="7">
        <v>1035.75</v>
      </c>
      <c r="BC20" s="72">
        <v>4</v>
      </c>
      <c r="BD20" s="7">
        <v>22.5</v>
      </c>
      <c r="BE20" s="72">
        <v>12</v>
      </c>
      <c r="BF20" s="7">
        <v>52.25</v>
      </c>
      <c r="BH20" s="26">
        <v>34</v>
      </c>
      <c r="BI20" s="26">
        <v>71.13</v>
      </c>
    </row>
    <row r="21" spans="1:61" ht="30.75" x14ac:dyDescent="0.7">
      <c r="A21" s="6">
        <v>12</v>
      </c>
      <c r="B21" s="7" t="s">
        <v>50</v>
      </c>
      <c r="C21" s="7">
        <v>162188</v>
      </c>
      <c r="D21" s="9">
        <v>135525</v>
      </c>
      <c r="E21" s="10">
        <v>124297.32</v>
      </c>
      <c r="F21" s="9">
        <v>2849.14</v>
      </c>
      <c r="G21" s="9">
        <v>3817.42</v>
      </c>
      <c r="H21" s="9">
        <v>13322.19</v>
      </c>
      <c r="I21" s="9">
        <v>45045.67</v>
      </c>
      <c r="J21" s="9">
        <v>62185.279999999999</v>
      </c>
      <c r="K21" s="9">
        <v>1011</v>
      </c>
      <c r="L21" s="9">
        <v>20445.39</v>
      </c>
      <c r="M21" s="72">
        <v>20</v>
      </c>
      <c r="N21" s="75">
        <v>180.6</v>
      </c>
      <c r="O21" s="72">
        <v>4</v>
      </c>
      <c r="P21" s="72">
        <v>51</v>
      </c>
      <c r="Q21" s="9">
        <v>0</v>
      </c>
      <c r="R21" s="9">
        <v>0</v>
      </c>
      <c r="S21" s="9"/>
      <c r="T21" s="9">
        <v>122.85</v>
      </c>
      <c r="U21" s="72">
        <v>0</v>
      </c>
      <c r="V21" s="72">
        <v>0</v>
      </c>
      <c r="W21" s="11">
        <v>4</v>
      </c>
      <c r="X21" s="12"/>
      <c r="Y21" s="12">
        <v>143.5</v>
      </c>
      <c r="Z21" s="9">
        <v>0</v>
      </c>
      <c r="AA21" s="9">
        <v>0</v>
      </c>
      <c r="AB21" s="9">
        <v>0</v>
      </c>
      <c r="AC21" s="9">
        <v>21.25</v>
      </c>
      <c r="AD21" s="13">
        <v>16.37</v>
      </c>
      <c r="AE21" s="15">
        <v>50.25</v>
      </c>
      <c r="AF21" s="11">
        <v>0</v>
      </c>
      <c r="AG21" s="11"/>
      <c r="AH21" s="12">
        <v>1.75</v>
      </c>
      <c r="AI21" s="9"/>
      <c r="AJ21" s="12">
        <v>0</v>
      </c>
      <c r="AK21" s="12"/>
      <c r="AL21" s="12"/>
      <c r="AM21" s="7"/>
      <c r="AN21" s="7">
        <f t="shared" si="2"/>
        <v>143.5</v>
      </c>
      <c r="AO21" s="7">
        <v>0</v>
      </c>
      <c r="AP21" s="9">
        <v>0</v>
      </c>
      <c r="AQ21" s="72"/>
      <c r="AR21" s="72"/>
      <c r="AS21" s="73"/>
      <c r="AT21" s="12"/>
      <c r="AU21" s="7">
        <v>11</v>
      </c>
      <c r="AV21" s="7">
        <f t="shared" si="3"/>
        <v>11</v>
      </c>
      <c r="AW21" s="7">
        <f t="shared" si="0"/>
        <v>154.5</v>
      </c>
      <c r="AX21" s="7">
        <f t="shared" si="1"/>
        <v>3003.64</v>
      </c>
      <c r="AY21" s="7">
        <v>0</v>
      </c>
      <c r="AZ21" s="7">
        <v>0</v>
      </c>
      <c r="BA21" s="72">
        <v>17</v>
      </c>
      <c r="BB21" s="7">
        <v>70.25</v>
      </c>
      <c r="BC21" s="72">
        <v>3</v>
      </c>
      <c r="BD21" s="7">
        <v>10</v>
      </c>
      <c r="BE21" s="72">
        <v>9</v>
      </c>
      <c r="BF21" s="7">
        <v>44.12</v>
      </c>
      <c r="BH21" s="26">
        <v>25</v>
      </c>
      <c r="BI21" s="26">
        <v>46.06</v>
      </c>
    </row>
    <row r="22" spans="1:61" s="18" customFormat="1" ht="33" x14ac:dyDescent="0.7">
      <c r="A22" s="185" t="s">
        <v>51</v>
      </c>
      <c r="B22" s="185"/>
      <c r="C22" s="16">
        <f>SUM(C10:C21)</f>
        <v>2831883</v>
      </c>
      <c r="D22" s="17">
        <f>SUM(D10:D21)</f>
        <v>2226121.63</v>
      </c>
      <c r="E22" s="17">
        <f t="shared" ref="E22:Z22" si="4">SUM(E10:E21)</f>
        <v>1717370.8400000003</v>
      </c>
      <c r="F22" s="19">
        <f t="shared" si="4"/>
        <v>102030.48</v>
      </c>
      <c r="G22" s="34">
        <v>154918.83000000002</v>
      </c>
      <c r="H22" s="34">
        <v>389932.27999999997</v>
      </c>
      <c r="I22" s="34">
        <v>683894.51000000013</v>
      </c>
      <c r="J22" s="84">
        <v>1228745.6200000003</v>
      </c>
      <c r="K22" s="34">
        <f>SUM(K10:K21)</f>
        <v>26095</v>
      </c>
      <c r="L22" s="84">
        <f>SUM(L10:L21)</f>
        <v>590431.9</v>
      </c>
      <c r="M22" s="17">
        <f>SUM(M10:M21)</f>
        <v>528</v>
      </c>
      <c r="N22" s="17">
        <f t="shared" si="4"/>
        <v>6415.56</v>
      </c>
      <c r="O22" s="17">
        <f>SUM(O10:O21)</f>
        <v>402</v>
      </c>
      <c r="P22" s="17">
        <f>SUM(P10:P21)</f>
        <v>7850.0300000000007</v>
      </c>
      <c r="Q22" s="17">
        <f t="shared" si="4"/>
        <v>11.2</v>
      </c>
      <c r="R22" s="17">
        <f t="shared" si="4"/>
        <v>49</v>
      </c>
      <c r="S22" s="17">
        <f>SUM(S10:S21)</f>
        <v>20209</v>
      </c>
      <c r="T22" s="17">
        <f t="shared" si="4"/>
        <v>32195.019999999997</v>
      </c>
      <c r="U22" s="17">
        <f>SUM(U10:U21)</f>
        <v>909</v>
      </c>
      <c r="V22" s="17">
        <f t="shared" si="4"/>
        <v>11799.09</v>
      </c>
      <c r="W22" s="17">
        <f t="shared" si="4"/>
        <v>8286.25</v>
      </c>
      <c r="X22" s="17">
        <f t="shared" si="4"/>
        <v>0</v>
      </c>
      <c r="Y22" s="17">
        <f t="shared" si="4"/>
        <v>12568.59</v>
      </c>
      <c r="Z22" s="17">
        <f t="shared" si="4"/>
        <v>813.16</v>
      </c>
      <c r="AA22" s="17">
        <f>SUM(AA10:AA21)</f>
        <v>84.75</v>
      </c>
      <c r="AB22" s="17">
        <f t="shared" ref="AB22:AJ22" si="5">SUM(AB10:AB21)</f>
        <v>1790.75</v>
      </c>
      <c r="AC22" s="17">
        <f t="shared" si="5"/>
        <v>24700.980000000003</v>
      </c>
      <c r="AD22" s="17">
        <f t="shared" si="5"/>
        <v>5190.7999999999984</v>
      </c>
      <c r="AE22" s="17">
        <f t="shared" si="5"/>
        <v>16999.149999999998</v>
      </c>
      <c r="AF22" s="17">
        <f t="shared" si="5"/>
        <v>775.43</v>
      </c>
      <c r="AG22" s="17">
        <f t="shared" si="5"/>
        <v>28</v>
      </c>
      <c r="AH22" s="17">
        <f t="shared" si="5"/>
        <v>8888.659999999998</v>
      </c>
      <c r="AI22" s="17">
        <f t="shared" si="5"/>
        <v>4221</v>
      </c>
      <c r="AJ22" s="17">
        <f t="shared" si="5"/>
        <v>1110.45</v>
      </c>
      <c r="AK22" s="17">
        <f>SUM(AK10:AK21)</f>
        <v>3247</v>
      </c>
      <c r="AL22" s="17"/>
      <c r="AM22" s="16"/>
      <c r="AN22" s="16">
        <f>SUM(AN10:AN21)</f>
        <v>44636.880000000005</v>
      </c>
      <c r="AO22" s="16">
        <f>SUM(AO10:AO21)</f>
        <v>540</v>
      </c>
      <c r="AP22" s="16">
        <f>SUM(AP10:AP21)</f>
        <v>2792.5</v>
      </c>
      <c r="AQ22" s="16">
        <f>SUM(AQ7:AQ21)</f>
        <v>303</v>
      </c>
      <c r="AR22" s="16">
        <f>SUM(AR7:AR21)</f>
        <v>3462</v>
      </c>
      <c r="AS22" s="16">
        <f>SUM(AS10:AS21)</f>
        <v>2010</v>
      </c>
      <c r="AT22" s="16">
        <f>SUM(AT10:AT21)</f>
        <v>9721.25</v>
      </c>
      <c r="AU22" s="16">
        <f t="shared" ref="AU22:BF22" si="6">SUM(AU7:AU21)</f>
        <v>9377.5</v>
      </c>
      <c r="AV22" s="16">
        <f t="shared" si="6"/>
        <v>21108.75</v>
      </c>
      <c r="AW22" s="16">
        <f t="shared" si="6"/>
        <v>65745.63</v>
      </c>
      <c r="AX22" s="16">
        <f t="shared" si="6"/>
        <v>167776.11</v>
      </c>
      <c r="AY22" s="16">
        <f t="shared" si="6"/>
        <v>845.91</v>
      </c>
      <c r="AZ22" s="16">
        <f t="shared" si="6"/>
        <v>1790.75</v>
      </c>
      <c r="BA22" s="16">
        <f>SUM(BA10:BA21)</f>
        <v>2660</v>
      </c>
      <c r="BB22" s="16">
        <f t="shared" si="6"/>
        <v>26713.5</v>
      </c>
      <c r="BC22" s="16">
        <f>SUM(BC10:BC21)</f>
        <v>1121</v>
      </c>
      <c r="BD22" s="16">
        <f t="shared" si="6"/>
        <v>15488.75</v>
      </c>
      <c r="BE22" s="16">
        <f>SUM(BE10:BE21)</f>
        <v>1767</v>
      </c>
      <c r="BF22" s="16">
        <f t="shared" si="6"/>
        <v>8470.8700000000008</v>
      </c>
      <c r="BH22" s="18">
        <f>SUM(BH10:BH21)</f>
        <v>2581</v>
      </c>
      <c r="BI22" s="18">
        <f>SUM(BI10:BI21)</f>
        <v>6664.81</v>
      </c>
    </row>
    <row r="23" spans="1:61" ht="33" x14ac:dyDescent="0.75">
      <c r="A23" s="35" t="s">
        <v>213</v>
      </c>
      <c r="C23" s="3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</row>
    <row r="24" spans="1:61" ht="33" x14ac:dyDescent="0.75">
      <c r="A24" s="35" t="s">
        <v>52</v>
      </c>
      <c r="C24" s="3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61" ht="36" x14ac:dyDescent="0.8">
      <c r="B25" s="35" t="s">
        <v>216</v>
      </c>
      <c r="C25" s="3"/>
      <c r="D25" s="36"/>
      <c r="E25" s="35"/>
      <c r="F25" s="35"/>
      <c r="G25" s="35"/>
      <c r="H25" s="35"/>
      <c r="I25" s="35"/>
      <c r="J25" s="35"/>
      <c r="K25" s="35"/>
      <c r="L25" s="82"/>
      <c r="AU25" s="4"/>
      <c r="AV25" s="4"/>
      <c r="BD25" s="3"/>
      <c r="BE25" s="3"/>
      <c r="BF25" s="3"/>
    </row>
    <row r="26" spans="1:61" ht="36" x14ac:dyDescent="0.8">
      <c r="B26" s="35" t="s">
        <v>215</v>
      </c>
      <c r="C26" s="3"/>
      <c r="D26" s="36"/>
      <c r="E26" s="35"/>
      <c r="F26" s="35"/>
      <c r="G26" s="35"/>
      <c r="H26" s="35"/>
      <c r="I26" s="35"/>
      <c r="J26" s="35"/>
      <c r="K26" s="35"/>
      <c r="L26" s="82"/>
      <c r="Q26" s="83"/>
      <c r="AU26" s="4"/>
      <c r="AV26" s="4"/>
      <c r="BD26" s="3"/>
      <c r="BE26" s="3"/>
      <c r="BF26" s="3"/>
    </row>
  </sheetData>
  <mergeCells count="58">
    <mergeCell ref="AZ6:AZ7"/>
    <mergeCell ref="AV6:AV8"/>
    <mergeCell ref="AW4:AW8"/>
    <mergeCell ref="AU6:AU7"/>
    <mergeCell ref="BA4:BF4"/>
    <mergeCell ref="AO4:AV4"/>
    <mergeCell ref="BA8:BA9"/>
    <mergeCell ref="BC8:BC9"/>
    <mergeCell ref="BE8:BE9"/>
    <mergeCell ref="BE6:BF7"/>
    <mergeCell ref="BA6:BB7"/>
    <mergeCell ref="BC6:BD7"/>
    <mergeCell ref="AX4:AX8"/>
    <mergeCell ref="AO8:AO9"/>
    <mergeCell ref="AQ8:AQ9"/>
    <mergeCell ref="AS8:AS9"/>
    <mergeCell ref="A22:B22"/>
    <mergeCell ref="K6:L7"/>
    <mergeCell ref="K8:K9"/>
    <mergeCell ref="AB6:AB7"/>
    <mergeCell ref="AC6:AC7"/>
    <mergeCell ref="AA6:AA7"/>
    <mergeCell ref="C7:C9"/>
    <mergeCell ref="Y6:Y7"/>
    <mergeCell ref="Z6:Z7"/>
    <mergeCell ref="M8:M9"/>
    <mergeCell ref="O8:O9"/>
    <mergeCell ref="U8:U9"/>
    <mergeCell ref="M6:N7"/>
    <mergeCell ref="O6:P7"/>
    <mergeCell ref="U6:V7"/>
    <mergeCell ref="G6:J7"/>
    <mergeCell ref="A2:BF2"/>
    <mergeCell ref="A3:BF3"/>
    <mergeCell ref="A4:A9"/>
    <mergeCell ref="B4:B9"/>
    <mergeCell ref="C4:C6"/>
    <mergeCell ref="D4:D6"/>
    <mergeCell ref="E4:Y4"/>
    <mergeCell ref="Z4:AB4"/>
    <mergeCell ref="AC4:AH4"/>
    <mergeCell ref="E6:E7"/>
    <mergeCell ref="AY4:AZ4"/>
    <mergeCell ref="AM6:AM7"/>
    <mergeCell ref="AY6:AY7"/>
    <mergeCell ref="D7:D9"/>
    <mergeCell ref="AG6:AG7"/>
    <mergeCell ref="AH6:AH7"/>
    <mergeCell ref="AO6:AP7"/>
    <mergeCell ref="AD6:AD7"/>
    <mergeCell ref="AE6:AE7"/>
    <mergeCell ref="AS6:AT7"/>
    <mergeCell ref="AQ6:AR7"/>
    <mergeCell ref="AF6:AF7"/>
    <mergeCell ref="AL6:AL7"/>
    <mergeCell ref="AI6:AJ7"/>
    <mergeCell ref="AK4:AK7"/>
    <mergeCell ref="AN4:AN8"/>
  </mergeCells>
  <hyperlinks>
    <hyperlink ref="B7" r:id="rId1" display="http://farmer.doae.go.th/plants_detail/plants_report/report_rice62_5group/"/>
    <hyperlink ref="B9" r:id="rId2" display="http://farmer.doae.go.th/plants_detail/plants_report/report_rice62_5group_ap/66/01/"/>
    <hyperlink ref="B10" r:id="rId3" display="http://farmer.doae.go.th/plants_detail/plants_report/report_rice62_5group_ap/66/02/"/>
    <hyperlink ref="B11" r:id="rId4" display="http://farmer.doae.go.th/plants_detail/plants_report/report_rice62_5group_ap/66/03/"/>
    <hyperlink ref="B12" r:id="rId5" display="http://farmer.doae.go.th/plants_detail/plants_report/report_rice62_5group_ap/66/04/"/>
    <hyperlink ref="B13" r:id="rId6" display="http://farmer.doae.go.th/plants_detail/plants_report/report_rice62_5group_ap/66/05/"/>
    <hyperlink ref="B14" r:id="rId7" display="http://farmer.doae.go.th/plants_detail/plants_report/report_rice62_5group_ap/66/06/"/>
    <hyperlink ref="B15" r:id="rId8" display="http://farmer.doae.go.th/plants_detail/plants_report/report_rice62_5group_ap/66/07/"/>
    <hyperlink ref="B16" r:id="rId9" display="http://farmer.doae.go.th/plants_detail/plants_report/report_rice62_5group_ap/66/08/"/>
    <hyperlink ref="B17" r:id="rId10" display="http://farmer.doae.go.th/plants_detail/plants_report/report_rice62_5group_ap/66/09/"/>
    <hyperlink ref="B18" r:id="rId11" display="http://farmer.doae.go.th/plants_detail/plants_report/report_rice62_5group_ap/66/10/"/>
    <hyperlink ref="B19" r:id="rId12" display="http://farmer.doae.go.th/plants_detail/plants_report/report_rice62_5group_ap/66/11/"/>
    <hyperlink ref="B20" r:id="rId13" display="http://farmer.doae.go.th/plants_detail/plants_report/report_rice62_5group_ap/66/12/"/>
  </hyperlinks>
  <pageMargins left="0.23622047244094491" right="3.937007874015748E-2" top="0.74803149606299213" bottom="0.74803149606299213" header="0.31496062992125984" footer="0.31496062992125984"/>
  <pageSetup scale="35" orientation="landscape" horizontalDpi="0" verticalDpi="0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9"/>
  <sheetViews>
    <sheetView zoomScale="110" zoomScaleNormal="110" workbookViewId="0">
      <selection activeCell="B11" sqref="B11"/>
    </sheetView>
  </sheetViews>
  <sheetFormatPr defaultColWidth="28.75" defaultRowHeight="14.25" x14ac:dyDescent="0.2"/>
  <sheetData>
    <row r="5" spans="1:3" ht="15" thickBot="1" x14ac:dyDescent="0.25"/>
    <row r="6" spans="1:3" ht="19.5" thickBot="1" x14ac:dyDescent="0.25">
      <c r="A6" s="37" t="s">
        <v>96</v>
      </c>
      <c r="B6" s="38" t="s">
        <v>97</v>
      </c>
      <c r="C6" s="38" t="s">
        <v>98</v>
      </c>
    </row>
    <row r="7" spans="1:3" ht="19.5" thickBot="1" x14ac:dyDescent="0.25">
      <c r="A7" s="39" t="s">
        <v>99</v>
      </c>
      <c r="B7" s="40">
        <v>2831883</v>
      </c>
      <c r="C7" s="41">
        <v>100</v>
      </c>
    </row>
    <row r="8" spans="1:3" ht="19.5" thickBot="1" x14ac:dyDescent="0.25">
      <c r="A8" s="39" t="s">
        <v>100</v>
      </c>
      <c r="B8" s="40">
        <v>3910</v>
      </c>
      <c r="C8" s="46">
        <v>0.1380706759424736</v>
      </c>
    </row>
    <row r="9" spans="1:3" ht="19.5" thickBot="1" x14ac:dyDescent="0.25">
      <c r="A9" s="39" t="s">
        <v>101</v>
      </c>
      <c r="B9" s="40">
        <v>2262754</v>
      </c>
      <c r="C9" s="46">
        <v>79.902806719062895</v>
      </c>
    </row>
    <row r="10" spans="1:3" ht="19.5" thickBot="1" x14ac:dyDescent="0.25">
      <c r="A10" s="42" t="s">
        <v>102</v>
      </c>
      <c r="B10" s="43"/>
      <c r="C10" s="46">
        <v>0</v>
      </c>
    </row>
    <row r="11" spans="1:3" ht="19.5" thickBot="1" x14ac:dyDescent="0.25">
      <c r="A11" s="42" t="s">
        <v>103</v>
      </c>
      <c r="B11" s="44">
        <v>1749743.09</v>
      </c>
      <c r="C11" s="46">
        <v>61.787266281834384</v>
      </c>
    </row>
    <row r="12" spans="1:3" ht="19.5" thickBot="1" x14ac:dyDescent="0.25">
      <c r="A12" s="42" t="s">
        <v>104</v>
      </c>
      <c r="B12" s="44">
        <v>497800</v>
      </c>
      <c r="C12" s="46">
        <v>0</v>
      </c>
    </row>
    <row r="13" spans="1:3" ht="19.5" thickBot="1" x14ac:dyDescent="0.25">
      <c r="A13" s="42" t="s">
        <v>105</v>
      </c>
      <c r="B13" s="43"/>
      <c r="C13" s="46">
        <v>0</v>
      </c>
    </row>
    <row r="14" spans="1:3" ht="19.5" thickBot="1" x14ac:dyDescent="0.25">
      <c r="A14" s="42" t="s">
        <v>106</v>
      </c>
      <c r="B14" s="44">
        <v>17173</v>
      </c>
      <c r="C14" s="46">
        <v>0.60641629615347814</v>
      </c>
    </row>
    <row r="15" spans="1:3" ht="19.5" thickBot="1" x14ac:dyDescent="0.25">
      <c r="A15" s="42" t="s">
        <v>107</v>
      </c>
      <c r="B15" s="44">
        <v>27500.51</v>
      </c>
      <c r="C15" s="46">
        <v>0.97110332594955373</v>
      </c>
    </row>
    <row r="16" spans="1:3" ht="19.5" thickBot="1" x14ac:dyDescent="0.25">
      <c r="A16" s="42" t="s">
        <v>108</v>
      </c>
      <c r="B16" s="44">
        <v>11822.75</v>
      </c>
      <c r="C16" s="46">
        <v>0.4174872337593043</v>
      </c>
    </row>
    <row r="17" spans="1:3" ht="19.5" thickBot="1" x14ac:dyDescent="0.25">
      <c r="A17" s="42" t="s">
        <v>109</v>
      </c>
      <c r="B17" s="44">
        <v>6243</v>
      </c>
      <c r="C17" s="46">
        <v>0.22045402299459405</v>
      </c>
    </row>
    <row r="18" spans="1:3" ht="19.5" thickBot="1" x14ac:dyDescent="0.25">
      <c r="A18" s="42" t="s">
        <v>110</v>
      </c>
      <c r="B18" s="43">
        <v>91184.65</v>
      </c>
      <c r="C18" s="46">
        <v>3.2199299900454927</v>
      </c>
    </row>
    <row r="19" spans="1:3" ht="19.5" thickBot="1" x14ac:dyDescent="0.25">
      <c r="A19" s="42" t="s">
        <v>111</v>
      </c>
      <c r="B19" s="43"/>
      <c r="C19" s="46">
        <v>0</v>
      </c>
    </row>
    <row r="20" spans="1:3" ht="19.5" thickBot="1" x14ac:dyDescent="0.25">
      <c r="A20" s="42" t="s">
        <v>112</v>
      </c>
      <c r="B20" s="44">
        <v>41213.25</v>
      </c>
      <c r="C20" s="46">
        <v>1.4553302519913429</v>
      </c>
    </row>
    <row r="21" spans="1:3" ht="19.5" thickBot="1" x14ac:dyDescent="0.25">
      <c r="A21" s="42" t="s">
        <v>113</v>
      </c>
      <c r="B21" s="44">
        <v>15745.75</v>
      </c>
      <c r="C21" s="46">
        <v>0.55601696821514168</v>
      </c>
    </row>
    <row r="22" spans="1:3" ht="19.5" thickBot="1" x14ac:dyDescent="0.25">
      <c r="A22" s="42" t="s">
        <v>114</v>
      </c>
      <c r="B22" s="44">
        <v>46109</v>
      </c>
      <c r="C22" s="46">
        <v>1.6282099225144542</v>
      </c>
    </row>
    <row r="23" spans="1:3" ht="19.5" thickBot="1" x14ac:dyDescent="0.25">
      <c r="A23" s="42" t="s">
        <v>115</v>
      </c>
      <c r="B23" s="44">
        <v>17094</v>
      </c>
      <c r="C23" s="46">
        <v>0.60362663287995999</v>
      </c>
    </row>
    <row r="24" spans="1:3" ht="19.5" thickBot="1" x14ac:dyDescent="0.25">
      <c r="A24" s="42" t="s">
        <v>116</v>
      </c>
      <c r="B24" s="43">
        <v>303</v>
      </c>
      <c r="C24" s="46">
        <v>1.0699594580708313E-2</v>
      </c>
    </row>
    <row r="25" spans="1:3" ht="19.5" thickBot="1" x14ac:dyDescent="0.25">
      <c r="A25" s="42" t="s">
        <v>117</v>
      </c>
      <c r="B25" s="45">
        <v>238622</v>
      </c>
      <c r="C25" s="46">
        <v>8.4262661981444857</v>
      </c>
    </row>
    <row r="26" spans="1:3" ht="19.5" thickBot="1" x14ac:dyDescent="0.25">
      <c r="A26" s="42"/>
      <c r="B26" s="45"/>
      <c r="C26" s="46">
        <v>0</v>
      </c>
    </row>
    <row r="27" spans="1:3" ht="19.5" thickBot="1" x14ac:dyDescent="0.25">
      <c r="A27" s="42"/>
      <c r="B27" s="45"/>
      <c r="C27" s="46">
        <v>0</v>
      </c>
    </row>
    <row r="28" spans="1:3" ht="19.5" thickBot="1" x14ac:dyDescent="0.25">
      <c r="A28" s="39" t="s">
        <v>118</v>
      </c>
      <c r="B28" s="40">
        <v>565219</v>
      </c>
      <c r="C28" s="46">
        <v>19.959122604994626</v>
      </c>
    </row>
    <row r="29" spans="1:3" ht="23.25" customHeight="1" x14ac:dyDescent="0.2">
      <c r="B29" s="33"/>
      <c r="C29" s="33"/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D21" sqref="D21"/>
    </sheetView>
  </sheetViews>
  <sheetFormatPr defaultRowHeight="14.25" x14ac:dyDescent="0.2"/>
  <cols>
    <col min="1" max="1" width="14.875" style="28" bestFit="1" customWidth="1"/>
    <col min="2" max="2" width="7.125" style="28" bestFit="1" customWidth="1"/>
    <col min="3" max="3" width="8.625" style="28" bestFit="1" customWidth="1"/>
    <col min="4" max="4" width="8.25" style="28" bestFit="1" customWidth="1"/>
    <col min="5" max="5" width="6.375" style="28" bestFit="1" customWidth="1"/>
    <col min="6" max="6" width="9.875" style="28" bestFit="1" customWidth="1"/>
    <col min="7" max="7" width="8.25" style="28" bestFit="1" customWidth="1"/>
    <col min="8" max="8" width="6.375" style="28" bestFit="1" customWidth="1"/>
    <col min="9" max="9" width="9.875" style="28" bestFit="1" customWidth="1"/>
    <col min="10" max="10" width="8.25" style="28" bestFit="1" customWidth="1"/>
    <col min="11" max="11" width="6.375" style="28" bestFit="1" customWidth="1"/>
    <col min="12" max="12" width="9.875" style="28" bestFit="1" customWidth="1"/>
    <col min="13" max="13" width="6.5" style="28" bestFit="1" customWidth="1"/>
    <col min="14" max="14" width="8.25" style="28" bestFit="1" customWidth="1"/>
    <col min="15" max="16384" width="9" style="28"/>
  </cols>
  <sheetData>
    <row r="1" spans="1:14" x14ac:dyDescent="0.2">
      <c r="A1" s="207" t="s">
        <v>119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x14ac:dyDescent="0.2">
      <c r="A2" s="207" t="s">
        <v>120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x14ac:dyDescent="0.2">
      <c r="A3" s="207" t="s">
        <v>121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1:14" x14ac:dyDescent="0.2">
      <c r="A4" s="47" t="s">
        <v>57</v>
      </c>
    </row>
    <row r="5" spans="1:14" x14ac:dyDescent="0.2">
      <c r="A5" s="48"/>
    </row>
    <row r="6" spans="1:14" ht="15" x14ac:dyDescent="0.2">
      <c r="A6" s="208" t="s">
        <v>58</v>
      </c>
      <c r="B6" s="208" t="s">
        <v>4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</row>
    <row r="7" spans="1:14" ht="15" x14ac:dyDescent="0.2">
      <c r="A7" s="208"/>
      <c r="B7" s="208" t="s">
        <v>122</v>
      </c>
      <c r="C7" s="208" t="s">
        <v>123</v>
      </c>
      <c r="D7" s="208" t="s">
        <v>124</v>
      </c>
      <c r="E7" s="208"/>
      <c r="F7" s="208"/>
      <c r="G7" s="208" t="s">
        <v>125</v>
      </c>
      <c r="H7" s="208"/>
      <c r="I7" s="208"/>
      <c r="J7" s="208" t="s">
        <v>126</v>
      </c>
      <c r="K7" s="208"/>
      <c r="L7" s="208"/>
      <c r="M7" s="208" t="s">
        <v>127</v>
      </c>
      <c r="N7" s="57" t="s">
        <v>51</v>
      </c>
    </row>
    <row r="8" spans="1:14" ht="15" x14ac:dyDescent="0.2">
      <c r="A8" s="208"/>
      <c r="B8" s="208"/>
      <c r="C8" s="208"/>
      <c r="D8" s="57" t="s">
        <v>61</v>
      </c>
      <c r="E8" s="57" t="s">
        <v>62</v>
      </c>
      <c r="F8" s="57" t="s">
        <v>128</v>
      </c>
      <c r="G8" s="57" t="s">
        <v>61</v>
      </c>
      <c r="H8" s="57" t="s">
        <v>62</v>
      </c>
      <c r="I8" s="57" t="s">
        <v>128</v>
      </c>
      <c r="J8" s="57" t="s">
        <v>61</v>
      </c>
      <c r="K8" s="57" t="s">
        <v>62</v>
      </c>
      <c r="L8" s="57" t="s">
        <v>128</v>
      </c>
      <c r="M8" s="208"/>
      <c r="N8" s="57" t="s">
        <v>61</v>
      </c>
    </row>
    <row r="9" spans="1:14" ht="15" x14ac:dyDescent="0.2">
      <c r="A9" s="50" t="s">
        <v>64</v>
      </c>
      <c r="B9" s="51">
        <v>83456</v>
      </c>
      <c r="C9" s="51">
        <v>60000</v>
      </c>
      <c r="D9" s="51">
        <v>31521</v>
      </c>
      <c r="E9" s="51">
        <v>60333</v>
      </c>
      <c r="F9" s="52">
        <v>742001.58</v>
      </c>
      <c r="G9" s="51">
        <v>7665</v>
      </c>
      <c r="H9" s="51">
        <v>15414</v>
      </c>
      <c r="I9" s="52">
        <v>203910.19</v>
      </c>
      <c r="J9" s="51">
        <v>32807</v>
      </c>
      <c r="K9" s="51">
        <v>75747</v>
      </c>
      <c r="L9" s="52">
        <v>945911.77</v>
      </c>
      <c r="M9" s="53">
        <v>71</v>
      </c>
      <c r="N9" s="51">
        <v>32878</v>
      </c>
    </row>
    <row r="10" spans="1:14" x14ac:dyDescent="0.2">
      <c r="A10" s="50" t="s">
        <v>129</v>
      </c>
      <c r="B10" s="54">
        <v>12944</v>
      </c>
      <c r="C10" s="55" t="s">
        <v>130</v>
      </c>
      <c r="D10" s="54">
        <v>5679</v>
      </c>
      <c r="E10" s="54">
        <v>11756</v>
      </c>
      <c r="F10" s="56">
        <v>125437.62</v>
      </c>
      <c r="G10" s="55">
        <v>521</v>
      </c>
      <c r="H10" s="54">
        <v>1037</v>
      </c>
      <c r="I10" s="56">
        <v>11413.65</v>
      </c>
      <c r="J10" s="54">
        <v>5804</v>
      </c>
      <c r="K10" s="54">
        <v>12793</v>
      </c>
      <c r="L10" s="56">
        <v>136851.26999999999</v>
      </c>
      <c r="M10" s="55">
        <v>11</v>
      </c>
      <c r="N10" s="54">
        <v>5815</v>
      </c>
    </row>
    <row r="11" spans="1:14" x14ac:dyDescent="0.2">
      <c r="A11" s="50" t="s">
        <v>131</v>
      </c>
      <c r="B11" s="54">
        <v>4428</v>
      </c>
      <c r="C11" s="55" t="s">
        <v>130</v>
      </c>
      <c r="D11" s="55">
        <v>443</v>
      </c>
      <c r="E11" s="55">
        <v>641</v>
      </c>
      <c r="F11" s="56">
        <v>9348.75</v>
      </c>
      <c r="G11" s="55">
        <v>32</v>
      </c>
      <c r="H11" s="55">
        <v>45</v>
      </c>
      <c r="I11" s="55">
        <v>711</v>
      </c>
      <c r="J11" s="55">
        <v>444</v>
      </c>
      <c r="K11" s="55">
        <v>686</v>
      </c>
      <c r="L11" s="56">
        <v>10059.75</v>
      </c>
      <c r="M11" s="55">
        <v>2</v>
      </c>
      <c r="N11" s="55">
        <v>446</v>
      </c>
    </row>
    <row r="12" spans="1:14" x14ac:dyDescent="0.2">
      <c r="A12" s="50" t="s">
        <v>132</v>
      </c>
      <c r="B12" s="54">
        <v>7039</v>
      </c>
      <c r="C12" s="55" t="s">
        <v>130</v>
      </c>
      <c r="D12" s="54">
        <v>4478</v>
      </c>
      <c r="E12" s="54">
        <v>9993</v>
      </c>
      <c r="F12" s="56">
        <v>124703.09</v>
      </c>
      <c r="G12" s="55">
        <v>66</v>
      </c>
      <c r="H12" s="55">
        <v>124</v>
      </c>
      <c r="I12" s="56">
        <v>1685.6</v>
      </c>
      <c r="J12" s="54">
        <v>4495</v>
      </c>
      <c r="K12" s="54">
        <v>10117</v>
      </c>
      <c r="L12" s="56">
        <v>126388.69</v>
      </c>
      <c r="M12" s="55">
        <v>21</v>
      </c>
      <c r="N12" s="54">
        <v>4516</v>
      </c>
    </row>
    <row r="13" spans="1:14" x14ac:dyDescent="0.2">
      <c r="A13" s="50" t="s">
        <v>133</v>
      </c>
      <c r="B13" s="54">
        <v>9379</v>
      </c>
      <c r="C13" s="55" t="s">
        <v>130</v>
      </c>
      <c r="D13" s="54">
        <v>3048</v>
      </c>
      <c r="E13" s="54">
        <v>5644</v>
      </c>
      <c r="F13" s="56">
        <v>67090.77</v>
      </c>
      <c r="G13" s="54">
        <v>2259</v>
      </c>
      <c r="H13" s="54">
        <v>5232</v>
      </c>
      <c r="I13" s="56">
        <v>62379.38</v>
      </c>
      <c r="J13" s="54">
        <v>3510</v>
      </c>
      <c r="K13" s="54">
        <v>10876</v>
      </c>
      <c r="L13" s="56">
        <v>129470.15</v>
      </c>
      <c r="M13" s="55">
        <v>4</v>
      </c>
      <c r="N13" s="54">
        <v>3514</v>
      </c>
    </row>
    <row r="14" spans="1:14" x14ac:dyDescent="0.2">
      <c r="A14" s="50" t="s">
        <v>134</v>
      </c>
      <c r="B14" s="54">
        <v>7299</v>
      </c>
      <c r="C14" s="55" t="s">
        <v>130</v>
      </c>
      <c r="D14" s="54">
        <v>2550</v>
      </c>
      <c r="E14" s="54">
        <v>4267</v>
      </c>
      <c r="F14" s="56">
        <v>63852.23</v>
      </c>
      <c r="G14" s="54">
        <v>1404</v>
      </c>
      <c r="H14" s="54">
        <v>3014</v>
      </c>
      <c r="I14" s="56">
        <v>47646.1</v>
      </c>
      <c r="J14" s="54">
        <v>2674</v>
      </c>
      <c r="K14" s="54">
        <v>7281</v>
      </c>
      <c r="L14" s="56">
        <v>111498.33</v>
      </c>
      <c r="M14" s="55">
        <v>14</v>
      </c>
      <c r="N14" s="54">
        <v>2688</v>
      </c>
    </row>
    <row r="15" spans="1:14" x14ac:dyDescent="0.2">
      <c r="A15" s="50" t="s">
        <v>135</v>
      </c>
      <c r="B15" s="54">
        <v>10478</v>
      </c>
      <c r="C15" s="55" t="s">
        <v>130</v>
      </c>
      <c r="D15" s="54">
        <v>6262</v>
      </c>
      <c r="E15" s="54">
        <v>13353</v>
      </c>
      <c r="F15" s="56">
        <v>155809.14000000001</v>
      </c>
      <c r="G15" s="54">
        <v>1122</v>
      </c>
      <c r="H15" s="54">
        <v>2156</v>
      </c>
      <c r="I15" s="56">
        <v>25793.47</v>
      </c>
      <c r="J15" s="54">
        <v>6378</v>
      </c>
      <c r="K15" s="54">
        <v>15509</v>
      </c>
      <c r="L15" s="56">
        <v>181602.61</v>
      </c>
      <c r="M15" s="55">
        <v>6</v>
      </c>
      <c r="N15" s="54">
        <v>6384</v>
      </c>
    </row>
    <row r="16" spans="1:14" x14ac:dyDescent="0.2">
      <c r="A16" s="50" t="s">
        <v>136</v>
      </c>
      <c r="B16" s="54">
        <v>7792</v>
      </c>
      <c r="C16" s="55" t="s">
        <v>130</v>
      </c>
      <c r="D16" s="54">
        <v>2858</v>
      </c>
      <c r="E16" s="54">
        <v>4814</v>
      </c>
      <c r="F16" s="56">
        <v>60038.79</v>
      </c>
      <c r="G16" s="55">
        <v>403</v>
      </c>
      <c r="H16" s="55">
        <v>784</v>
      </c>
      <c r="I16" s="56">
        <v>10117.19</v>
      </c>
      <c r="J16" s="54">
        <v>2891</v>
      </c>
      <c r="K16" s="54">
        <v>5598</v>
      </c>
      <c r="L16" s="56">
        <v>70155.97</v>
      </c>
      <c r="M16" s="55">
        <v>4</v>
      </c>
      <c r="N16" s="54">
        <v>2895</v>
      </c>
    </row>
    <row r="17" spans="1:14" x14ac:dyDescent="0.2">
      <c r="A17" s="50" t="s">
        <v>137</v>
      </c>
      <c r="B17" s="54">
        <v>5524</v>
      </c>
      <c r="C17" s="55" t="s">
        <v>130</v>
      </c>
      <c r="D17" s="55">
        <v>913</v>
      </c>
      <c r="E17" s="54">
        <v>1387</v>
      </c>
      <c r="F17" s="56">
        <v>21519.49</v>
      </c>
      <c r="G17" s="55">
        <v>47</v>
      </c>
      <c r="H17" s="55">
        <v>73</v>
      </c>
      <c r="I17" s="56">
        <v>1327.38</v>
      </c>
      <c r="J17" s="55">
        <v>933</v>
      </c>
      <c r="K17" s="54">
        <v>1460</v>
      </c>
      <c r="L17" s="56">
        <v>22846.86</v>
      </c>
      <c r="M17" s="55">
        <v>5</v>
      </c>
      <c r="N17" s="55">
        <v>938</v>
      </c>
    </row>
    <row r="18" spans="1:14" x14ac:dyDescent="0.2">
      <c r="A18" s="50" t="s">
        <v>138</v>
      </c>
      <c r="B18" s="54">
        <v>3175</v>
      </c>
      <c r="C18" s="55" t="s">
        <v>130</v>
      </c>
      <c r="D18" s="55">
        <v>500</v>
      </c>
      <c r="E18" s="55">
        <v>843</v>
      </c>
      <c r="F18" s="56">
        <v>8240.3700000000008</v>
      </c>
      <c r="G18" s="55">
        <v>112</v>
      </c>
      <c r="H18" s="55">
        <v>173</v>
      </c>
      <c r="I18" s="56">
        <v>2093.65</v>
      </c>
      <c r="J18" s="55">
        <v>507</v>
      </c>
      <c r="K18" s="54">
        <v>1016</v>
      </c>
      <c r="L18" s="56">
        <v>10334.02</v>
      </c>
      <c r="M18" s="55">
        <v>1</v>
      </c>
      <c r="N18" s="55">
        <v>508</v>
      </c>
    </row>
    <row r="19" spans="1:14" x14ac:dyDescent="0.2">
      <c r="A19" s="50" t="s">
        <v>139</v>
      </c>
      <c r="B19" s="54">
        <v>5532</v>
      </c>
      <c r="C19" s="55" t="s">
        <v>130</v>
      </c>
      <c r="D19" s="54">
        <v>2837</v>
      </c>
      <c r="E19" s="54">
        <v>4701</v>
      </c>
      <c r="F19" s="56">
        <v>66495.19</v>
      </c>
      <c r="G19" s="54">
        <v>1437</v>
      </c>
      <c r="H19" s="54">
        <v>2383</v>
      </c>
      <c r="I19" s="56">
        <v>35178.5</v>
      </c>
      <c r="J19" s="54">
        <v>3128</v>
      </c>
      <c r="K19" s="54">
        <v>7084</v>
      </c>
      <c r="L19" s="56">
        <v>101673.69</v>
      </c>
      <c r="M19" s="55">
        <v>3</v>
      </c>
      <c r="N19" s="54">
        <v>3131</v>
      </c>
    </row>
    <row r="20" spans="1:14" x14ac:dyDescent="0.2">
      <c r="A20" s="50" t="s">
        <v>140</v>
      </c>
      <c r="B20" s="54">
        <v>3903</v>
      </c>
      <c r="C20" s="55" t="s">
        <v>130</v>
      </c>
      <c r="D20" s="55">
        <v>482</v>
      </c>
      <c r="E20" s="55">
        <v>733</v>
      </c>
      <c r="F20" s="56">
        <v>9597.2000000000007</v>
      </c>
      <c r="G20" s="55">
        <v>26</v>
      </c>
      <c r="H20" s="55">
        <v>44</v>
      </c>
      <c r="I20" s="55">
        <v>649</v>
      </c>
      <c r="J20" s="55">
        <v>500</v>
      </c>
      <c r="K20" s="55">
        <v>777</v>
      </c>
      <c r="L20" s="56">
        <v>10246.200000000001</v>
      </c>
      <c r="M20" s="55">
        <v>0</v>
      </c>
      <c r="N20" s="55">
        <v>500</v>
      </c>
    </row>
    <row r="21" spans="1:14" x14ac:dyDescent="0.2">
      <c r="A21" s="50" t="s">
        <v>141</v>
      </c>
      <c r="B21" s="54">
        <v>5963</v>
      </c>
      <c r="C21" s="55" t="s">
        <v>130</v>
      </c>
      <c r="D21" s="54">
        <v>1471</v>
      </c>
      <c r="E21" s="54">
        <v>2201</v>
      </c>
      <c r="F21" s="56">
        <v>29868.959999999999</v>
      </c>
      <c r="G21" s="55">
        <v>236</v>
      </c>
      <c r="H21" s="55">
        <v>349</v>
      </c>
      <c r="I21" s="56">
        <v>4915.2700000000004</v>
      </c>
      <c r="J21" s="54">
        <v>1543</v>
      </c>
      <c r="K21" s="54">
        <v>2550</v>
      </c>
      <c r="L21" s="56">
        <v>34784.230000000003</v>
      </c>
      <c r="M21" s="55">
        <v>0</v>
      </c>
      <c r="N21" s="54">
        <v>1543</v>
      </c>
    </row>
    <row r="23" spans="1:14" ht="57" x14ac:dyDescent="0.2">
      <c r="A23" s="49" t="s">
        <v>142</v>
      </c>
    </row>
  </sheetData>
  <mergeCells count="11">
    <mergeCell ref="A3:N3"/>
    <mergeCell ref="A1:N1"/>
    <mergeCell ref="A2:N2"/>
    <mergeCell ref="A6:A8"/>
    <mergeCell ref="B6:N6"/>
    <mergeCell ref="B7:B8"/>
    <mergeCell ref="C7:C8"/>
    <mergeCell ref="D7:F7"/>
    <mergeCell ref="G7:I7"/>
    <mergeCell ref="J7:L7"/>
    <mergeCell ref="M7:M8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opLeftCell="A7" zoomScale="80" zoomScaleNormal="80" workbookViewId="0">
      <selection activeCell="D21" sqref="D21"/>
    </sheetView>
  </sheetViews>
  <sheetFormatPr defaultRowHeight="14.25" x14ac:dyDescent="0.2"/>
  <cols>
    <col min="1" max="1" width="6.25" customWidth="1"/>
    <col min="2" max="2" width="6" customWidth="1"/>
    <col min="3" max="3" width="8.75" bestFit="1" customWidth="1"/>
    <col min="4" max="4" width="37" bestFit="1" customWidth="1"/>
    <col min="5" max="6" width="18.625" bestFit="1" customWidth="1"/>
    <col min="7" max="7" width="26.25" bestFit="1" customWidth="1"/>
    <col min="8" max="12" width="12.5" customWidth="1"/>
  </cols>
  <sheetData>
    <row r="2" spans="1:12" ht="15" thickBot="1" x14ac:dyDescent="0.25">
      <c r="A2" s="58" t="s">
        <v>143</v>
      </c>
    </row>
    <row r="3" spans="1:12" x14ac:dyDescent="0.2">
      <c r="A3" s="59"/>
      <c r="B3" s="209" t="s">
        <v>144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2" ht="24" x14ac:dyDescent="0.55000000000000004">
      <c r="A4" s="211" t="s">
        <v>145</v>
      </c>
      <c r="B4" s="212" t="s">
        <v>146</v>
      </c>
      <c r="C4" s="213" t="s">
        <v>2</v>
      </c>
      <c r="D4" s="212" t="s">
        <v>147</v>
      </c>
      <c r="E4" s="211" t="s">
        <v>148</v>
      </c>
      <c r="F4" s="211" t="s">
        <v>149</v>
      </c>
      <c r="G4" s="211" t="s">
        <v>150</v>
      </c>
      <c r="H4" s="212" t="s">
        <v>151</v>
      </c>
      <c r="I4" s="60">
        <v>242639</v>
      </c>
      <c r="J4" s="60">
        <v>242646</v>
      </c>
      <c r="K4" s="60">
        <v>242653</v>
      </c>
      <c r="L4" s="60">
        <v>242660</v>
      </c>
    </row>
    <row r="5" spans="1:12" ht="24" x14ac:dyDescent="0.55000000000000004">
      <c r="A5" s="211"/>
      <c r="B5" s="212"/>
      <c r="C5" s="213"/>
      <c r="D5" s="212"/>
      <c r="E5" s="211"/>
      <c r="F5" s="211"/>
      <c r="G5" s="211"/>
      <c r="H5" s="212"/>
      <c r="I5" s="61" t="s">
        <v>152</v>
      </c>
      <c r="J5" s="61" t="s">
        <v>152</v>
      </c>
      <c r="K5" s="61" t="s">
        <v>152</v>
      </c>
      <c r="L5" s="61" t="s">
        <v>152</v>
      </c>
    </row>
    <row r="6" spans="1:12" ht="24" x14ac:dyDescent="0.55000000000000004">
      <c r="A6" s="211"/>
      <c r="B6" s="212"/>
      <c r="C6" s="213"/>
      <c r="D6" s="212"/>
      <c r="E6" s="211"/>
      <c r="F6" s="211"/>
      <c r="G6" s="211"/>
      <c r="H6" s="212"/>
      <c r="I6" s="60">
        <v>242645</v>
      </c>
      <c r="J6" s="60">
        <v>242652</v>
      </c>
      <c r="K6" s="60">
        <v>242659</v>
      </c>
      <c r="L6" s="60">
        <v>242666</v>
      </c>
    </row>
    <row r="7" spans="1:12" ht="48" x14ac:dyDescent="0.55000000000000004">
      <c r="A7" s="62">
        <v>1</v>
      </c>
      <c r="B7" s="62" t="s">
        <v>64</v>
      </c>
      <c r="C7" s="62" t="s">
        <v>47</v>
      </c>
      <c r="D7" s="60" t="s">
        <v>153</v>
      </c>
      <c r="E7" s="62" t="s">
        <v>154</v>
      </c>
      <c r="F7" s="62" t="s">
        <v>155</v>
      </c>
      <c r="G7" s="62" t="s">
        <v>156</v>
      </c>
      <c r="H7" s="63">
        <v>558960</v>
      </c>
      <c r="I7" s="62">
        <v>0</v>
      </c>
      <c r="J7" s="62">
        <v>0</v>
      </c>
      <c r="K7" s="62">
        <v>0</v>
      </c>
      <c r="L7" s="62">
        <v>0</v>
      </c>
    </row>
    <row r="8" spans="1:12" ht="24" x14ac:dyDescent="0.55000000000000004">
      <c r="A8" s="62">
        <v>2</v>
      </c>
      <c r="B8" s="62" t="s">
        <v>64</v>
      </c>
      <c r="C8" s="62" t="s">
        <v>45</v>
      </c>
      <c r="D8" s="60" t="s">
        <v>157</v>
      </c>
      <c r="E8" s="62" t="s">
        <v>154</v>
      </c>
      <c r="F8" s="62" t="s">
        <v>158</v>
      </c>
      <c r="G8" s="62" t="s">
        <v>159</v>
      </c>
      <c r="H8" s="63">
        <v>203500</v>
      </c>
      <c r="I8" s="62">
        <v>0</v>
      </c>
      <c r="J8" s="62">
        <v>0</v>
      </c>
      <c r="K8" s="62">
        <v>0</v>
      </c>
      <c r="L8" s="62">
        <v>0</v>
      </c>
    </row>
    <row r="9" spans="1:12" ht="48" x14ac:dyDescent="0.55000000000000004">
      <c r="A9" s="62">
        <v>3</v>
      </c>
      <c r="B9" s="62" t="s">
        <v>64</v>
      </c>
      <c r="C9" s="62" t="s">
        <v>45</v>
      </c>
      <c r="D9" s="60" t="s">
        <v>160</v>
      </c>
      <c r="E9" s="62" t="s">
        <v>161</v>
      </c>
      <c r="F9" s="62" t="s">
        <v>162</v>
      </c>
      <c r="G9" s="62" t="s">
        <v>156</v>
      </c>
      <c r="H9" s="63">
        <v>95320</v>
      </c>
      <c r="I9" s="63">
        <v>1500</v>
      </c>
      <c r="J9" s="63">
        <v>2000</v>
      </c>
      <c r="K9" s="63">
        <v>5000</v>
      </c>
      <c r="L9" s="63">
        <v>4500</v>
      </c>
    </row>
    <row r="10" spans="1:12" ht="48" x14ac:dyDescent="0.55000000000000004">
      <c r="A10" s="62">
        <v>4</v>
      </c>
      <c r="B10" s="62" t="s">
        <v>64</v>
      </c>
      <c r="C10" s="62" t="s">
        <v>50</v>
      </c>
      <c r="D10" s="60" t="s">
        <v>163</v>
      </c>
      <c r="E10" s="62" t="s">
        <v>164</v>
      </c>
      <c r="F10" s="62" t="s">
        <v>165</v>
      </c>
      <c r="G10" s="62" t="s">
        <v>159</v>
      </c>
      <c r="H10" s="63">
        <v>61060</v>
      </c>
      <c r="I10" s="63">
        <v>1440</v>
      </c>
      <c r="J10" s="63">
        <v>1040</v>
      </c>
      <c r="K10" s="63">
        <v>1120</v>
      </c>
      <c r="L10" s="63">
        <v>1360</v>
      </c>
    </row>
    <row r="11" spans="1:12" ht="48" x14ac:dyDescent="0.55000000000000004">
      <c r="A11" s="62">
        <v>5</v>
      </c>
      <c r="B11" s="62" t="s">
        <v>64</v>
      </c>
      <c r="C11" s="62" t="s">
        <v>43</v>
      </c>
      <c r="D11" s="60" t="s">
        <v>166</v>
      </c>
      <c r="E11" s="62" t="s">
        <v>154</v>
      </c>
      <c r="F11" s="62" t="s">
        <v>167</v>
      </c>
      <c r="G11" s="62" t="s">
        <v>156</v>
      </c>
      <c r="H11" s="63">
        <v>48900</v>
      </c>
      <c r="I11" s="63">
        <v>8000</v>
      </c>
      <c r="J11" s="63">
        <v>4000</v>
      </c>
      <c r="K11" s="63">
        <v>4000</v>
      </c>
      <c r="L11" s="63">
        <v>16000</v>
      </c>
    </row>
    <row r="12" spans="1:12" ht="24" x14ac:dyDescent="0.55000000000000004">
      <c r="A12" s="62">
        <v>6</v>
      </c>
      <c r="B12" s="62" t="s">
        <v>64</v>
      </c>
      <c r="C12" s="62" t="s">
        <v>50</v>
      </c>
      <c r="D12" s="60" t="s">
        <v>168</v>
      </c>
      <c r="E12" s="62" t="s">
        <v>161</v>
      </c>
      <c r="F12" s="62" t="s">
        <v>169</v>
      </c>
      <c r="G12" s="62" t="s">
        <v>170</v>
      </c>
      <c r="H12" s="63">
        <v>31020</v>
      </c>
      <c r="I12" s="63">
        <v>1500</v>
      </c>
      <c r="J12" s="63">
        <v>1200</v>
      </c>
      <c r="K12" s="63">
        <v>1080</v>
      </c>
      <c r="L12" s="63">
        <v>1200</v>
      </c>
    </row>
    <row r="13" spans="1:12" ht="24" x14ac:dyDescent="0.55000000000000004">
      <c r="A13" s="62">
        <v>7</v>
      </c>
      <c r="B13" s="62" t="s">
        <v>64</v>
      </c>
      <c r="C13" s="62" t="s">
        <v>50</v>
      </c>
      <c r="D13" s="60" t="s">
        <v>171</v>
      </c>
      <c r="E13" s="62" t="s">
        <v>172</v>
      </c>
      <c r="F13" s="62" t="s">
        <v>173</v>
      </c>
      <c r="G13" s="62" t="s">
        <v>170</v>
      </c>
      <c r="H13" s="63">
        <v>14520</v>
      </c>
      <c r="I13" s="62">
        <v>100</v>
      </c>
      <c r="J13" s="63">
        <v>2970</v>
      </c>
      <c r="K13" s="63">
        <v>2500</v>
      </c>
      <c r="L13" s="63">
        <v>8950</v>
      </c>
    </row>
    <row r="14" spans="1:12" ht="24" x14ac:dyDescent="0.55000000000000004">
      <c r="A14" s="62">
        <v>8</v>
      </c>
      <c r="B14" s="62" t="s">
        <v>64</v>
      </c>
      <c r="C14" s="62" t="s">
        <v>46</v>
      </c>
      <c r="D14" s="60" t="s">
        <v>174</v>
      </c>
      <c r="E14" s="62" t="s">
        <v>175</v>
      </c>
      <c r="F14" s="62" t="s">
        <v>176</v>
      </c>
      <c r="G14" s="62" t="s">
        <v>159</v>
      </c>
      <c r="H14" s="63">
        <v>9505</v>
      </c>
      <c r="I14" s="62">
        <v>200</v>
      </c>
      <c r="J14" s="62">
        <v>100</v>
      </c>
      <c r="K14" s="62">
        <v>0</v>
      </c>
      <c r="L14" s="62">
        <v>200</v>
      </c>
    </row>
    <row r="15" spans="1:12" ht="25.5" customHeight="1" x14ac:dyDescent="0.2"/>
    <row r="16" spans="1:12" ht="25.5" customHeight="1" x14ac:dyDescent="0.55000000000000004">
      <c r="C16" s="64" t="s">
        <v>177</v>
      </c>
      <c r="D16" s="65" t="s">
        <v>178</v>
      </c>
      <c r="E16" s="64" t="s">
        <v>179</v>
      </c>
      <c r="F16" s="64" t="s">
        <v>180</v>
      </c>
    </row>
    <row r="17" spans="4:4" ht="25.5" customHeight="1" x14ac:dyDescent="0.55000000000000004">
      <c r="D17" s="65" t="s">
        <v>181</v>
      </c>
    </row>
    <row r="18" spans="4:4" ht="25.5" customHeight="1" x14ac:dyDescent="0.2"/>
    <row r="19" spans="4:4" ht="25.5" customHeight="1" x14ac:dyDescent="0.2"/>
    <row r="20" spans="4:4" ht="25.5" customHeight="1" x14ac:dyDescent="0.2"/>
    <row r="21" spans="4:4" ht="25.5" customHeight="1" x14ac:dyDescent="0.2"/>
    <row r="22" spans="4:4" ht="25.5" customHeight="1" x14ac:dyDescent="0.2"/>
  </sheetData>
  <mergeCells count="9">
    <mergeCell ref="B3:L3"/>
    <mergeCell ref="A4:A6"/>
    <mergeCell ref="B4:B6"/>
    <mergeCell ref="D4:D6"/>
    <mergeCell ref="E4:E6"/>
    <mergeCell ref="F4:F6"/>
    <mergeCell ref="G4:G6"/>
    <mergeCell ref="H4:H6"/>
    <mergeCell ref="C4:C6"/>
  </mergeCells>
  <pageMargins left="0.25" right="0.25" top="0.75" bottom="0.75" header="0.3" footer="0.3"/>
  <pageSetup paperSize="9" scale="7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R24"/>
  <sheetViews>
    <sheetView topLeftCell="A7" workbookViewId="0">
      <selection activeCell="D21" sqref="D21"/>
    </sheetView>
  </sheetViews>
  <sheetFormatPr defaultRowHeight="14.25" x14ac:dyDescent="0.2"/>
  <sheetData>
    <row r="5" spans="6:18" ht="228" x14ac:dyDescent="0.2">
      <c r="F5" s="21" t="s">
        <v>183</v>
      </c>
    </row>
    <row r="6" spans="6:18" ht="85.5" x14ac:dyDescent="0.2">
      <c r="F6" s="21" t="s">
        <v>184</v>
      </c>
    </row>
    <row r="7" spans="6:18" ht="28.5" x14ac:dyDescent="0.2">
      <c r="F7" s="21" t="s">
        <v>185</v>
      </c>
    </row>
    <row r="9" spans="6:18" ht="15" x14ac:dyDescent="0.2">
      <c r="F9" s="199" t="s">
        <v>186</v>
      </c>
      <c r="G9" s="215" t="s">
        <v>81</v>
      </c>
      <c r="H9" s="216"/>
      <c r="I9" s="217"/>
      <c r="J9" s="201" t="s">
        <v>187</v>
      </c>
      <c r="K9" s="202"/>
      <c r="L9" s="202"/>
      <c r="M9" s="202"/>
      <c r="N9" s="202"/>
      <c r="O9" s="202"/>
      <c r="P9" s="202"/>
      <c r="Q9" s="202"/>
      <c r="R9" s="203"/>
    </row>
    <row r="10" spans="6:18" ht="15" x14ac:dyDescent="0.2">
      <c r="F10" s="214"/>
      <c r="G10" s="218"/>
      <c r="H10" s="219"/>
      <c r="I10" s="220"/>
      <c r="J10" s="201" t="s">
        <v>188</v>
      </c>
      <c r="K10" s="202"/>
      <c r="L10" s="203"/>
      <c r="M10" s="201" t="s">
        <v>189</v>
      </c>
      <c r="N10" s="202"/>
      <c r="O10" s="203"/>
      <c r="P10" s="201" t="s">
        <v>190</v>
      </c>
      <c r="Q10" s="202"/>
      <c r="R10" s="203"/>
    </row>
    <row r="11" spans="6:18" ht="15" x14ac:dyDescent="0.2">
      <c r="F11" s="200"/>
      <c r="G11" s="22" t="s">
        <v>61</v>
      </c>
      <c r="H11" s="22" t="s">
        <v>62</v>
      </c>
      <c r="I11" s="22" t="s">
        <v>63</v>
      </c>
      <c r="J11" s="22" t="s">
        <v>61</v>
      </c>
      <c r="K11" s="22" t="s">
        <v>62</v>
      </c>
      <c r="L11" s="22" t="s">
        <v>63</v>
      </c>
      <c r="M11" s="22" t="s">
        <v>61</v>
      </c>
      <c r="N11" s="22" t="s">
        <v>62</v>
      </c>
      <c r="O11" s="22" t="s">
        <v>63</v>
      </c>
      <c r="P11" s="22" t="s">
        <v>61</v>
      </c>
      <c r="Q11" s="22" t="s">
        <v>62</v>
      </c>
      <c r="R11" s="22" t="s">
        <v>63</v>
      </c>
    </row>
    <row r="12" spans="6:18" x14ac:dyDescent="0.2">
      <c r="F12" s="23" t="s">
        <v>64</v>
      </c>
      <c r="G12" s="26">
        <v>410</v>
      </c>
      <c r="H12" s="26">
        <v>491</v>
      </c>
      <c r="I12" s="25">
        <v>1111.45</v>
      </c>
      <c r="J12" s="26">
        <v>308</v>
      </c>
      <c r="K12" s="26">
        <v>354</v>
      </c>
      <c r="L12" s="26">
        <v>805.9</v>
      </c>
      <c r="M12" s="26">
        <v>115</v>
      </c>
      <c r="N12" s="26">
        <v>128</v>
      </c>
      <c r="O12" s="26">
        <v>299</v>
      </c>
      <c r="P12" s="26">
        <v>9</v>
      </c>
      <c r="Q12" s="26">
        <v>9</v>
      </c>
      <c r="R12" s="26">
        <v>6.55</v>
      </c>
    </row>
    <row r="13" spans="6:18" x14ac:dyDescent="0.2">
      <c r="F13" s="23" t="s">
        <v>65</v>
      </c>
      <c r="G13" s="26">
        <v>25</v>
      </c>
      <c r="H13" s="26">
        <v>30</v>
      </c>
      <c r="I13" s="26">
        <v>13.3</v>
      </c>
      <c r="J13" s="26">
        <v>16</v>
      </c>
      <c r="K13" s="26">
        <v>18</v>
      </c>
      <c r="L13" s="26">
        <v>6</v>
      </c>
      <c r="M13" s="26">
        <v>3</v>
      </c>
      <c r="N13" s="26">
        <v>6</v>
      </c>
      <c r="O13" s="26">
        <v>4.25</v>
      </c>
      <c r="P13" s="26">
        <v>6</v>
      </c>
      <c r="Q13" s="26">
        <v>6</v>
      </c>
      <c r="R13" s="26">
        <v>3.05</v>
      </c>
    </row>
    <row r="14" spans="6:18" x14ac:dyDescent="0.2">
      <c r="F14" s="23" t="s">
        <v>66</v>
      </c>
      <c r="G14" s="26">
        <v>1</v>
      </c>
      <c r="H14" s="26">
        <v>1</v>
      </c>
      <c r="I14" s="26">
        <v>0.25</v>
      </c>
      <c r="J14" s="26">
        <v>0</v>
      </c>
      <c r="K14" s="26">
        <v>0</v>
      </c>
      <c r="L14" s="26">
        <v>0</v>
      </c>
      <c r="M14" s="26">
        <v>1</v>
      </c>
      <c r="N14" s="26">
        <v>1</v>
      </c>
      <c r="O14" s="26">
        <v>0.25</v>
      </c>
      <c r="P14" s="26">
        <v>0</v>
      </c>
      <c r="Q14" s="26">
        <v>0</v>
      </c>
      <c r="R14" s="26">
        <v>0</v>
      </c>
    </row>
    <row r="15" spans="6:18" x14ac:dyDescent="0.2">
      <c r="F15" s="23" t="s">
        <v>67</v>
      </c>
      <c r="G15" s="26">
        <v>3</v>
      </c>
      <c r="H15" s="26">
        <v>3</v>
      </c>
      <c r="I15" s="26">
        <v>5.5</v>
      </c>
      <c r="J15" s="26">
        <v>3</v>
      </c>
      <c r="K15" s="26">
        <v>3</v>
      </c>
      <c r="L15" s="26">
        <v>5.5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</row>
    <row r="16" spans="6:18" x14ac:dyDescent="0.2">
      <c r="F16" s="23" t="s">
        <v>68</v>
      </c>
      <c r="G16" s="26">
        <v>31</v>
      </c>
      <c r="H16" s="26">
        <v>35</v>
      </c>
      <c r="I16" s="26">
        <v>44.46</v>
      </c>
      <c r="J16" s="26">
        <v>24</v>
      </c>
      <c r="K16" s="26">
        <v>25</v>
      </c>
      <c r="L16" s="26">
        <v>27.74</v>
      </c>
      <c r="M16" s="26">
        <v>8</v>
      </c>
      <c r="N16" s="26">
        <v>9</v>
      </c>
      <c r="O16" s="26">
        <v>15.98</v>
      </c>
      <c r="P16" s="26">
        <v>1</v>
      </c>
      <c r="Q16" s="26">
        <v>1</v>
      </c>
      <c r="R16" s="26">
        <v>0.75</v>
      </c>
    </row>
    <row r="17" spans="6:18" x14ac:dyDescent="0.2">
      <c r="F17" s="23" t="s">
        <v>69</v>
      </c>
      <c r="G17" s="26">
        <v>31</v>
      </c>
      <c r="H17" s="26">
        <v>33</v>
      </c>
      <c r="I17" s="26">
        <v>36.68</v>
      </c>
      <c r="J17" s="26">
        <v>25</v>
      </c>
      <c r="K17" s="26">
        <v>27</v>
      </c>
      <c r="L17" s="26">
        <v>29.93</v>
      </c>
      <c r="M17" s="26">
        <v>6</v>
      </c>
      <c r="N17" s="26">
        <v>6</v>
      </c>
      <c r="O17" s="26">
        <v>6.75</v>
      </c>
      <c r="P17" s="26">
        <v>0</v>
      </c>
      <c r="Q17" s="26">
        <v>0</v>
      </c>
      <c r="R17" s="26">
        <v>0</v>
      </c>
    </row>
    <row r="18" spans="6:18" x14ac:dyDescent="0.2">
      <c r="F18" s="23" t="s">
        <v>70</v>
      </c>
      <c r="G18" s="26">
        <v>300</v>
      </c>
      <c r="H18" s="26">
        <v>370</v>
      </c>
      <c r="I18" s="26">
        <v>968.24</v>
      </c>
      <c r="J18" s="26">
        <v>228</v>
      </c>
      <c r="K18" s="26">
        <v>269</v>
      </c>
      <c r="L18" s="26">
        <v>707.99</v>
      </c>
      <c r="M18" s="26">
        <v>91</v>
      </c>
      <c r="N18" s="26">
        <v>100</v>
      </c>
      <c r="O18" s="26">
        <v>259.5</v>
      </c>
      <c r="P18" s="26">
        <v>1</v>
      </c>
      <c r="Q18" s="26">
        <v>1</v>
      </c>
      <c r="R18" s="26">
        <v>0.75</v>
      </c>
    </row>
    <row r="19" spans="6:18" x14ac:dyDescent="0.2">
      <c r="F19" s="23" t="s">
        <v>71</v>
      </c>
      <c r="G19" s="26">
        <v>1</v>
      </c>
      <c r="H19" s="26">
        <v>1</v>
      </c>
      <c r="I19" s="26">
        <v>0.5</v>
      </c>
      <c r="J19" s="26">
        <v>1</v>
      </c>
      <c r="K19" s="26">
        <v>1</v>
      </c>
      <c r="L19" s="26">
        <v>0.5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</row>
    <row r="20" spans="6:18" x14ac:dyDescent="0.2">
      <c r="F20" s="23" t="s">
        <v>72</v>
      </c>
      <c r="G20" s="26">
        <v>11</v>
      </c>
      <c r="H20" s="26">
        <v>11</v>
      </c>
      <c r="I20" s="26">
        <v>13.77</v>
      </c>
      <c r="J20" s="26">
        <v>6</v>
      </c>
      <c r="K20" s="26">
        <v>6</v>
      </c>
      <c r="L20" s="26">
        <v>7.25</v>
      </c>
      <c r="M20" s="26">
        <v>4</v>
      </c>
      <c r="N20" s="26">
        <v>4</v>
      </c>
      <c r="O20" s="26">
        <v>4.5199999999999996</v>
      </c>
      <c r="P20" s="26">
        <v>1</v>
      </c>
      <c r="Q20" s="26">
        <v>1</v>
      </c>
      <c r="R20" s="26">
        <v>2</v>
      </c>
    </row>
    <row r="21" spans="6:18" x14ac:dyDescent="0.2">
      <c r="F21" s="23" t="s">
        <v>73</v>
      </c>
      <c r="G21" s="26">
        <v>1</v>
      </c>
      <c r="H21" s="26">
        <v>1</v>
      </c>
      <c r="I21" s="26">
        <v>3</v>
      </c>
      <c r="J21" s="26">
        <v>1</v>
      </c>
      <c r="K21" s="26">
        <v>1</v>
      </c>
      <c r="L21" s="26">
        <v>3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</row>
    <row r="22" spans="6:18" x14ac:dyDescent="0.2">
      <c r="F22" s="23" t="s">
        <v>74</v>
      </c>
      <c r="G22" s="26">
        <v>6</v>
      </c>
      <c r="H22" s="26">
        <v>6</v>
      </c>
      <c r="I22" s="26">
        <v>25.75</v>
      </c>
      <c r="J22" s="26">
        <v>4</v>
      </c>
      <c r="K22" s="26">
        <v>4</v>
      </c>
      <c r="L22" s="26">
        <v>18</v>
      </c>
      <c r="M22" s="26">
        <v>2</v>
      </c>
      <c r="N22" s="26">
        <v>2</v>
      </c>
      <c r="O22" s="26">
        <v>7.75</v>
      </c>
      <c r="P22" s="26">
        <v>0</v>
      </c>
      <c r="Q22" s="26">
        <v>0</v>
      </c>
      <c r="R22" s="26">
        <v>0</v>
      </c>
    </row>
    <row r="23" spans="6:18" x14ac:dyDescent="0.2">
      <c r="F23" s="23" t="s">
        <v>75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</row>
    <row r="24" spans="6:18" x14ac:dyDescent="0.2">
      <c r="F24" s="23" t="s">
        <v>76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</row>
  </sheetData>
  <mergeCells count="6">
    <mergeCell ref="F9:F11"/>
    <mergeCell ref="G9:I10"/>
    <mergeCell ref="J9:R9"/>
    <mergeCell ref="J10:L10"/>
    <mergeCell ref="M10:O10"/>
    <mergeCell ref="P10:R10"/>
  </mergeCells>
  <hyperlinks>
    <hyperlink ref="F12" r:id="rId1" display="http://farmer.doae.go.th/plants_detail/plants_report_63/report_area_type63_select?detail_name=03/030120/XXXX2"/>
    <hyperlink ref="F13" r:id="rId2" display="http://farmer.doae.go.th/plants_detail/plants_report_63/report_area_type63_ap/66/01/03/030120/XXXX2"/>
    <hyperlink ref="F14" r:id="rId3" display="http://farmer.doae.go.th/plants_detail/plants_report_63/report_area_type63_ap/66/02/03/030120/XXXX2"/>
    <hyperlink ref="F15" r:id="rId4" display="http://farmer.doae.go.th/plants_detail/plants_report_63/report_area_type63_ap/66/03/03/030120/XXXX2"/>
    <hyperlink ref="F16" r:id="rId5" display="http://farmer.doae.go.th/plants_detail/plants_report_63/report_area_type63_ap/66/04/03/030120/XXXX2"/>
    <hyperlink ref="F17" r:id="rId6" display="http://farmer.doae.go.th/plants_detail/plants_report_63/report_area_type63_ap/66/05/03/030120/XXXX2"/>
    <hyperlink ref="F18" r:id="rId7" display="http://farmer.doae.go.th/plants_detail/plants_report_63/report_area_type63_ap/66/06/03/030120/XXXX2"/>
    <hyperlink ref="F19" r:id="rId8" display="http://farmer.doae.go.th/plants_detail/plants_report_63/report_area_type63_ap/66/07/03/030120/XXXX2"/>
    <hyperlink ref="F20" r:id="rId9" display="http://farmer.doae.go.th/plants_detail/plants_report_63/report_area_type63_ap/66/08/03/030120/XXXX2"/>
    <hyperlink ref="F21" r:id="rId10" display="http://farmer.doae.go.th/plants_detail/plants_report_63/report_area_type63_ap/66/09/03/030120/XXXX2"/>
    <hyperlink ref="F22" r:id="rId11" display="http://farmer.doae.go.th/plants_detail/plants_report_63/report_area_type63_ap/66/10/03/030120/XXXX2"/>
    <hyperlink ref="F23" r:id="rId12" display="http://farmer.doae.go.th/plants_detail/plants_report_63/report_area_type63_ap/66/11/03/030120/XXXX2"/>
    <hyperlink ref="F24" r:id="rId13" display="http://farmer.doae.go.th/plants_detail/plants_report_63/report_area_type63_ap/66/12/03/030120/XXXX2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workbookViewId="0">
      <selection activeCell="D21" sqref="D21"/>
    </sheetView>
  </sheetViews>
  <sheetFormatPr defaultRowHeight="14.25" x14ac:dyDescent="0.2"/>
  <cols>
    <col min="1" max="1" width="13.75" customWidth="1"/>
  </cols>
  <sheetData>
    <row r="1" spans="1:12" ht="142.5" x14ac:dyDescent="0.2">
      <c r="A1" s="21" t="s">
        <v>183</v>
      </c>
    </row>
    <row r="2" spans="1:12" ht="57" x14ac:dyDescent="0.2">
      <c r="A2" s="21" t="s">
        <v>184</v>
      </c>
    </row>
    <row r="3" spans="1:12" ht="28.5" x14ac:dyDescent="0.2">
      <c r="A3" s="21" t="s">
        <v>191</v>
      </c>
    </row>
    <row r="5" spans="1:12" ht="15" x14ac:dyDescent="0.2">
      <c r="A5" s="199" t="s">
        <v>186</v>
      </c>
      <c r="B5" s="215" t="s">
        <v>81</v>
      </c>
      <c r="C5" s="217"/>
      <c r="D5" s="201" t="s">
        <v>187</v>
      </c>
      <c r="E5" s="202"/>
      <c r="F5" s="202"/>
      <c r="G5" s="202"/>
      <c r="H5" s="202"/>
      <c r="I5" s="202"/>
      <c r="J5" s="202"/>
      <c r="K5" s="202"/>
      <c r="L5" s="203"/>
    </row>
    <row r="6" spans="1:12" ht="15" x14ac:dyDescent="0.2">
      <c r="A6" s="214"/>
      <c r="B6" s="218"/>
      <c r="C6" s="220"/>
      <c r="D6" s="201" t="s">
        <v>188</v>
      </c>
      <c r="E6" s="202"/>
      <c r="F6" s="203"/>
      <c r="G6" s="201" t="s">
        <v>189</v>
      </c>
      <c r="H6" s="202"/>
      <c r="I6" s="203"/>
      <c r="J6" s="201" t="s">
        <v>190</v>
      </c>
      <c r="K6" s="202"/>
      <c r="L6" s="203"/>
    </row>
    <row r="7" spans="1:12" ht="15" x14ac:dyDescent="0.2">
      <c r="A7" s="200"/>
      <c r="B7" s="22" t="s">
        <v>61</v>
      </c>
      <c r="C7" s="22" t="s">
        <v>63</v>
      </c>
      <c r="D7" s="22" t="s">
        <v>61</v>
      </c>
      <c r="E7" s="22" t="s">
        <v>62</v>
      </c>
      <c r="F7" s="22" t="s">
        <v>63</v>
      </c>
      <c r="G7" s="22" t="s">
        <v>61</v>
      </c>
      <c r="H7" s="22" t="s">
        <v>62</v>
      </c>
      <c r="I7" s="22" t="s">
        <v>63</v>
      </c>
      <c r="J7" s="22" t="s">
        <v>61</v>
      </c>
      <c r="K7" s="22" t="s">
        <v>62</v>
      </c>
      <c r="L7" s="22" t="s">
        <v>63</v>
      </c>
    </row>
    <row r="8" spans="1:12" x14ac:dyDescent="0.2">
      <c r="A8" s="23" t="s">
        <v>64</v>
      </c>
      <c r="B8" s="26">
        <v>141</v>
      </c>
      <c r="C8" s="25">
        <v>1454.12</v>
      </c>
      <c r="D8" s="26">
        <v>73</v>
      </c>
      <c r="E8" s="26">
        <v>83</v>
      </c>
      <c r="F8" s="26">
        <v>737.87</v>
      </c>
      <c r="G8" s="26">
        <v>68</v>
      </c>
      <c r="H8" s="26">
        <v>71</v>
      </c>
      <c r="I8" s="26">
        <v>708.25</v>
      </c>
      <c r="J8" s="26">
        <v>2</v>
      </c>
      <c r="K8" s="26">
        <v>3</v>
      </c>
      <c r="L8" s="26">
        <v>8</v>
      </c>
    </row>
    <row r="9" spans="1:12" x14ac:dyDescent="0.2">
      <c r="A9" s="23" t="s">
        <v>65</v>
      </c>
      <c r="B9" s="26">
        <v>28</v>
      </c>
      <c r="C9" s="26">
        <v>283.25</v>
      </c>
      <c r="D9" s="26">
        <v>15</v>
      </c>
      <c r="E9" s="26">
        <v>19</v>
      </c>
      <c r="F9" s="26">
        <v>204.25</v>
      </c>
      <c r="G9" s="26">
        <v>13</v>
      </c>
      <c r="H9" s="26">
        <v>13</v>
      </c>
      <c r="I9" s="26">
        <v>79</v>
      </c>
      <c r="J9" s="26">
        <v>0</v>
      </c>
      <c r="K9" s="26">
        <v>0</v>
      </c>
      <c r="L9" s="26">
        <v>0</v>
      </c>
    </row>
    <row r="10" spans="1:12" x14ac:dyDescent="0.2">
      <c r="A10" s="23" t="s">
        <v>66</v>
      </c>
      <c r="B10" s="26">
        <v>50</v>
      </c>
      <c r="C10" s="26">
        <v>547</v>
      </c>
      <c r="D10" s="26">
        <v>22</v>
      </c>
      <c r="E10" s="26">
        <v>22</v>
      </c>
      <c r="F10" s="26">
        <v>195</v>
      </c>
      <c r="G10" s="26">
        <v>28</v>
      </c>
      <c r="H10" s="26">
        <v>29</v>
      </c>
      <c r="I10" s="26">
        <v>352</v>
      </c>
      <c r="J10" s="26">
        <v>0</v>
      </c>
      <c r="K10" s="26">
        <v>0</v>
      </c>
      <c r="L10" s="26">
        <v>0</v>
      </c>
    </row>
    <row r="11" spans="1:12" x14ac:dyDescent="0.2">
      <c r="A11" s="23" t="s">
        <v>67</v>
      </c>
      <c r="B11" s="26">
        <v>1</v>
      </c>
      <c r="C11" s="26">
        <v>15</v>
      </c>
      <c r="D11" s="26">
        <v>1</v>
      </c>
      <c r="E11" s="26">
        <v>1</v>
      </c>
      <c r="F11" s="26">
        <v>5</v>
      </c>
      <c r="G11" s="26">
        <v>1</v>
      </c>
      <c r="H11" s="26">
        <v>1</v>
      </c>
      <c r="I11" s="26">
        <v>10</v>
      </c>
      <c r="J11" s="26">
        <v>0</v>
      </c>
      <c r="K11" s="26">
        <v>0</v>
      </c>
      <c r="L11" s="26">
        <v>0</v>
      </c>
    </row>
    <row r="12" spans="1:12" x14ac:dyDescent="0.2">
      <c r="A12" s="23" t="s">
        <v>68</v>
      </c>
      <c r="B12" s="26">
        <v>1</v>
      </c>
      <c r="C12" s="26">
        <v>6</v>
      </c>
      <c r="D12" s="26">
        <v>1</v>
      </c>
      <c r="E12" s="26">
        <v>1</v>
      </c>
      <c r="F12" s="26">
        <v>6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</row>
    <row r="13" spans="1:12" x14ac:dyDescent="0.2">
      <c r="A13" s="23" t="s">
        <v>69</v>
      </c>
      <c r="B13" s="26">
        <v>4</v>
      </c>
      <c r="C13" s="26">
        <v>36</v>
      </c>
      <c r="D13" s="26">
        <v>3</v>
      </c>
      <c r="E13" s="26">
        <v>4</v>
      </c>
      <c r="F13" s="26">
        <v>28</v>
      </c>
      <c r="G13" s="26">
        <v>1</v>
      </c>
      <c r="H13" s="26">
        <v>1</v>
      </c>
      <c r="I13" s="26">
        <v>8</v>
      </c>
      <c r="J13" s="26">
        <v>0</v>
      </c>
      <c r="K13" s="26">
        <v>0</v>
      </c>
      <c r="L13" s="26">
        <v>0</v>
      </c>
    </row>
    <row r="14" spans="1:12" x14ac:dyDescent="0.2">
      <c r="A14" s="23" t="s">
        <v>70</v>
      </c>
      <c r="B14" s="26">
        <v>3</v>
      </c>
      <c r="C14" s="26">
        <v>12.5</v>
      </c>
      <c r="D14" s="26">
        <v>2</v>
      </c>
      <c r="E14" s="26">
        <v>2</v>
      </c>
      <c r="F14" s="26">
        <v>10.5</v>
      </c>
      <c r="G14" s="26">
        <v>1</v>
      </c>
      <c r="H14" s="26">
        <v>1</v>
      </c>
      <c r="I14" s="26">
        <v>2</v>
      </c>
      <c r="J14" s="26">
        <v>0</v>
      </c>
      <c r="K14" s="26">
        <v>0</v>
      </c>
      <c r="L14" s="26">
        <v>0</v>
      </c>
    </row>
    <row r="15" spans="1:12" x14ac:dyDescent="0.2">
      <c r="A15" s="23" t="s">
        <v>71</v>
      </c>
      <c r="B15" s="26">
        <v>19</v>
      </c>
      <c r="C15" s="26">
        <v>195</v>
      </c>
      <c r="D15" s="26">
        <v>18</v>
      </c>
      <c r="E15" s="26">
        <v>22</v>
      </c>
      <c r="F15" s="26">
        <v>176</v>
      </c>
      <c r="G15" s="26">
        <v>1</v>
      </c>
      <c r="H15" s="26">
        <v>1</v>
      </c>
      <c r="I15" s="26">
        <v>15</v>
      </c>
      <c r="J15" s="26">
        <v>1</v>
      </c>
      <c r="K15" s="26">
        <v>2</v>
      </c>
      <c r="L15" s="26">
        <v>4</v>
      </c>
    </row>
    <row r="16" spans="1:12" x14ac:dyDescent="0.2">
      <c r="A16" s="23" t="s">
        <v>72</v>
      </c>
      <c r="B16" s="26">
        <v>8</v>
      </c>
      <c r="C16" s="26">
        <v>74</v>
      </c>
      <c r="D16" s="26">
        <v>2</v>
      </c>
      <c r="E16" s="26">
        <v>3</v>
      </c>
      <c r="F16" s="26">
        <v>20</v>
      </c>
      <c r="G16" s="26">
        <v>6</v>
      </c>
      <c r="H16" s="26">
        <v>6</v>
      </c>
      <c r="I16" s="26">
        <v>54</v>
      </c>
      <c r="J16" s="26">
        <v>0</v>
      </c>
      <c r="K16" s="26">
        <v>0</v>
      </c>
      <c r="L16" s="26">
        <v>0</v>
      </c>
    </row>
    <row r="17" spans="1:12" x14ac:dyDescent="0.2">
      <c r="A17" s="23" t="s">
        <v>73</v>
      </c>
      <c r="B17" s="26">
        <v>20</v>
      </c>
      <c r="C17" s="26">
        <v>230.25</v>
      </c>
      <c r="D17" s="26">
        <v>4</v>
      </c>
      <c r="E17" s="26">
        <v>4</v>
      </c>
      <c r="F17" s="26">
        <v>46</v>
      </c>
      <c r="G17" s="26">
        <v>15</v>
      </c>
      <c r="H17" s="26">
        <v>17</v>
      </c>
      <c r="I17" s="26">
        <v>180.25</v>
      </c>
      <c r="J17" s="26">
        <v>1</v>
      </c>
      <c r="K17" s="26">
        <v>1</v>
      </c>
      <c r="L17" s="26">
        <v>4</v>
      </c>
    </row>
    <row r="18" spans="1:12" x14ac:dyDescent="0.2">
      <c r="A18" s="23" t="s">
        <v>74</v>
      </c>
      <c r="B18" s="26">
        <v>5</v>
      </c>
      <c r="C18" s="26">
        <v>47.12</v>
      </c>
      <c r="D18" s="26">
        <v>5</v>
      </c>
      <c r="E18" s="26">
        <v>5</v>
      </c>
      <c r="F18" s="26">
        <v>47.12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">
      <c r="A19" s="23" t="s">
        <v>75</v>
      </c>
      <c r="B19" s="26">
        <v>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</row>
    <row r="20" spans="1:12" x14ac:dyDescent="0.2">
      <c r="A20" s="23" t="s">
        <v>76</v>
      </c>
      <c r="B20" s="26">
        <v>2</v>
      </c>
      <c r="C20" s="26">
        <v>8</v>
      </c>
      <c r="D20" s="26">
        <v>0</v>
      </c>
      <c r="E20" s="26">
        <v>0</v>
      </c>
      <c r="F20" s="26">
        <v>0</v>
      </c>
      <c r="G20" s="26">
        <v>2</v>
      </c>
      <c r="H20" s="26">
        <v>2</v>
      </c>
      <c r="I20" s="26">
        <v>8</v>
      </c>
      <c r="J20" s="26">
        <v>0</v>
      </c>
      <c r="K20" s="26">
        <v>0</v>
      </c>
      <c r="L20" s="26">
        <v>0</v>
      </c>
    </row>
  </sheetData>
  <mergeCells count="6">
    <mergeCell ref="A5:A7"/>
    <mergeCell ref="B5:C6"/>
    <mergeCell ref="D5:L5"/>
    <mergeCell ref="D6:F6"/>
    <mergeCell ref="G6:I6"/>
    <mergeCell ref="J6:L6"/>
  </mergeCells>
  <hyperlinks>
    <hyperlink ref="A8" r:id="rId1" display="http://farmer.doae.go.th/plants_detail/plants_report_63/report_area_type63_select?detail_name=03/030280/XXXX2"/>
    <hyperlink ref="A9" r:id="rId2" display="http://farmer.doae.go.th/plants_detail/plants_report_63/report_area_type63_ap/66/01/03/030280/XXXX2"/>
    <hyperlink ref="A10" r:id="rId3" display="http://farmer.doae.go.th/plants_detail/plants_report_63/report_area_type63_ap/66/02/03/030280/XXXX2"/>
    <hyperlink ref="A11" r:id="rId4" display="http://farmer.doae.go.th/plants_detail/plants_report_63/report_area_type63_ap/66/03/03/030280/XXXX2"/>
    <hyperlink ref="A12" r:id="rId5" display="http://farmer.doae.go.th/plants_detail/plants_report_63/report_area_type63_ap/66/04/03/030280/XXXX2"/>
    <hyperlink ref="A13" r:id="rId6" display="http://farmer.doae.go.th/plants_detail/plants_report_63/report_area_type63_ap/66/05/03/030280/XXXX2"/>
    <hyperlink ref="A14" r:id="rId7" display="http://farmer.doae.go.th/plants_detail/plants_report_63/report_area_type63_ap/66/06/03/030280/XXXX2"/>
    <hyperlink ref="A15" r:id="rId8" display="http://farmer.doae.go.th/plants_detail/plants_report_63/report_area_type63_ap/66/07/03/030280/XXXX2"/>
    <hyperlink ref="A16" r:id="rId9" display="http://farmer.doae.go.th/plants_detail/plants_report_63/report_area_type63_ap/66/08/03/030280/XXXX2"/>
    <hyperlink ref="A17" r:id="rId10" display="http://farmer.doae.go.th/plants_detail/plants_report_63/report_area_type63_ap/66/09/03/030280/XXXX2"/>
    <hyperlink ref="A18" r:id="rId11" display="http://farmer.doae.go.th/plants_detail/plants_report_63/report_area_type63_ap/66/10/03/030280/XXXX2"/>
    <hyperlink ref="A19" r:id="rId12" display="http://farmer.doae.go.th/plants_detail/plants_report_63/report_area_type63_ap/66/11/03/030280/XXXX2"/>
    <hyperlink ref="A20" r:id="rId13" display="http://farmer.doae.go.th/plants_detail/plants_report_63/report_area_type63_ap/66/12/03/030280/XXXX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R18"/>
  <sheetViews>
    <sheetView workbookViewId="0">
      <selection activeCell="D21" sqref="D21"/>
    </sheetView>
  </sheetViews>
  <sheetFormatPr defaultRowHeight="14.25" x14ac:dyDescent="0.2"/>
  <sheetData>
    <row r="3" spans="6:18" ht="15" x14ac:dyDescent="0.2">
      <c r="F3" s="199" t="s">
        <v>186</v>
      </c>
      <c r="G3" s="215" t="s">
        <v>81</v>
      </c>
      <c r="H3" s="216"/>
      <c r="I3" s="217"/>
      <c r="J3" s="201" t="s">
        <v>187</v>
      </c>
      <c r="K3" s="202"/>
      <c r="L3" s="202"/>
      <c r="M3" s="202"/>
      <c r="N3" s="202"/>
      <c r="O3" s="202"/>
      <c r="P3" s="202"/>
      <c r="Q3" s="202"/>
      <c r="R3" s="203"/>
    </row>
    <row r="4" spans="6:18" ht="15" x14ac:dyDescent="0.2">
      <c r="F4" s="214"/>
      <c r="G4" s="218"/>
      <c r="H4" s="219"/>
      <c r="I4" s="220"/>
      <c r="J4" s="201" t="s">
        <v>188</v>
      </c>
      <c r="K4" s="202"/>
      <c r="L4" s="203"/>
      <c r="M4" s="201" t="s">
        <v>189</v>
      </c>
      <c r="N4" s="202"/>
      <c r="O4" s="203"/>
      <c r="P4" s="201" t="s">
        <v>190</v>
      </c>
      <c r="Q4" s="202"/>
      <c r="R4" s="203"/>
    </row>
    <row r="5" spans="6:18" ht="15" x14ac:dyDescent="0.2">
      <c r="F5" s="200"/>
      <c r="G5" s="22" t="s">
        <v>61</v>
      </c>
      <c r="H5" s="22" t="s">
        <v>62</v>
      </c>
      <c r="I5" s="22" t="s">
        <v>63</v>
      </c>
      <c r="J5" s="22" t="s">
        <v>61</v>
      </c>
      <c r="K5" s="22" t="s">
        <v>62</v>
      </c>
      <c r="L5" s="22" t="s">
        <v>63</v>
      </c>
      <c r="M5" s="22" t="s">
        <v>61</v>
      </c>
      <c r="N5" s="22" t="s">
        <v>62</v>
      </c>
      <c r="O5" s="22" t="s">
        <v>63</v>
      </c>
      <c r="P5" s="22" t="s">
        <v>61</v>
      </c>
      <c r="Q5" s="22" t="s">
        <v>62</v>
      </c>
      <c r="R5" s="22" t="s">
        <v>63</v>
      </c>
    </row>
    <row r="6" spans="6:18" x14ac:dyDescent="0.2">
      <c r="F6" s="23" t="s">
        <v>64</v>
      </c>
      <c r="G6" s="24">
        <v>2581</v>
      </c>
      <c r="H6" s="24">
        <v>3355</v>
      </c>
      <c r="I6" s="25">
        <v>6664.79</v>
      </c>
      <c r="J6" s="24">
        <v>1804</v>
      </c>
      <c r="K6" s="24">
        <v>2254</v>
      </c>
      <c r="L6" s="25">
        <v>4289.54</v>
      </c>
      <c r="M6" s="26">
        <v>592</v>
      </c>
      <c r="N6" s="26">
        <v>775</v>
      </c>
      <c r="O6" s="25">
        <v>1984.37</v>
      </c>
      <c r="P6" s="26">
        <v>244</v>
      </c>
      <c r="Q6" s="26">
        <v>326</v>
      </c>
      <c r="R6" s="26">
        <v>390.88</v>
      </c>
    </row>
    <row r="7" spans="6:18" x14ac:dyDescent="0.2">
      <c r="F7" s="23" t="s">
        <v>65</v>
      </c>
      <c r="G7" s="26">
        <v>458</v>
      </c>
      <c r="H7" s="26">
        <v>643</v>
      </c>
      <c r="I7" s="26">
        <v>800.91</v>
      </c>
      <c r="J7" s="26">
        <v>296</v>
      </c>
      <c r="K7" s="26">
        <v>400</v>
      </c>
      <c r="L7" s="26">
        <v>487.3</v>
      </c>
      <c r="M7" s="26">
        <v>90</v>
      </c>
      <c r="N7" s="26">
        <v>130</v>
      </c>
      <c r="O7" s="26">
        <v>236.5</v>
      </c>
      <c r="P7" s="26">
        <v>77</v>
      </c>
      <c r="Q7" s="26">
        <v>113</v>
      </c>
      <c r="R7" s="26">
        <v>77.11</v>
      </c>
    </row>
    <row r="8" spans="6:18" x14ac:dyDescent="0.2">
      <c r="F8" s="23" t="s">
        <v>66</v>
      </c>
      <c r="G8" s="26">
        <v>112</v>
      </c>
      <c r="H8" s="26">
        <v>150</v>
      </c>
      <c r="I8" s="26">
        <v>784.11</v>
      </c>
      <c r="J8" s="26">
        <v>58</v>
      </c>
      <c r="K8" s="26">
        <v>76</v>
      </c>
      <c r="L8" s="26">
        <v>290.61</v>
      </c>
      <c r="M8" s="26">
        <v>54</v>
      </c>
      <c r="N8" s="26">
        <v>70</v>
      </c>
      <c r="O8" s="26">
        <v>487.5</v>
      </c>
      <c r="P8" s="26">
        <v>2</v>
      </c>
      <c r="Q8" s="26">
        <v>4</v>
      </c>
      <c r="R8" s="26">
        <v>6</v>
      </c>
    </row>
    <row r="9" spans="6:18" x14ac:dyDescent="0.2">
      <c r="F9" s="23" t="s">
        <v>67</v>
      </c>
      <c r="G9" s="26">
        <v>337</v>
      </c>
      <c r="H9" s="26">
        <v>397</v>
      </c>
      <c r="I9" s="26">
        <v>776.93</v>
      </c>
      <c r="J9" s="26">
        <v>237</v>
      </c>
      <c r="K9" s="26">
        <v>268</v>
      </c>
      <c r="L9" s="26">
        <v>512.38</v>
      </c>
      <c r="M9" s="26">
        <v>95</v>
      </c>
      <c r="N9" s="26">
        <v>113</v>
      </c>
      <c r="O9" s="26">
        <v>241.55</v>
      </c>
      <c r="P9" s="26">
        <v>12</v>
      </c>
      <c r="Q9" s="26">
        <v>16</v>
      </c>
      <c r="R9" s="26">
        <v>23</v>
      </c>
    </row>
    <row r="10" spans="6:18" x14ac:dyDescent="0.2">
      <c r="F10" s="23" t="s">
        <v>68</v>
      </c>
      <c r="G10" s="26">
        <v>305</v>
      </c>
      <c r="H10" s="26">
        <v>421</v>
      </c>
      <c r="I10" s="26">
        <v>435</v>
      </c>
      <c r="J10" s="26">
        <v>222</v>
      </c>
      <c r="K10" s="26">
        <v>278</v>
      </c>
      <c r="L10" s="26">
        <v>252.81</v>
      </c>
      <c r="M10" s="26">
        <v>66</v>
      </c>
      <c r="N10" s="26">
        <v>106</v>
      </c>
      <c r="O10" s="26">
        <v>130.83000000000001</v>
      </c>
      <c r="P10" s="26">
        <v>29</v>
      </c>
      <c r="Q10" s="26">
        <v>37</v>
      </c>
      <c r="R10" s="26">
        <v>51.36</v>
      </c>
    </row>
    <row r="11" spans="6:18" x14ac:dyDescent="0.2">
      <c r="F11" s="23" t="s">
        <v>69</v>
      </c>
      <c r="G11" s="26">
        <v>207</v>
      </c>
      <c r="H11" s="26">
        <v>253</v>
      </c>
      <c r="I11" s="26">
        <v>240.67</v>
      </c>
      <c r="J11" s="26">
        <v>162</v>
      </c>
      <c r="K11" s="26">
        <v>191</v>
      </c>
      <c r="L11" s="26">
        <v>179.02</v>
      </c>
      <c r="M11" s="26">
        <v>42</v>
      </c>
      <c r="N11" s="26">
        <v>58</v>
      </c>
      <c r="O11" s="26">
        <v>57.4</v>
      </c>
      <c r="P11" s="26">
        <v>4</v>
      </c>
      <c r="Q11" s="26">
        <v>4</v>
      </c>
      <c r="R11" s="26">
        <v>4.25</v>
      </c>
    </row>
    <row r="12" spans="6:18" x14ac:dyDescent="0.2">
      <c r="F12" s="23" t="s">
        <v>70</v>
      </c>
      <c r="G12" s="26">
        <v>495</v>
      </c>
      <c r="H12" s="26">
        <v>640</v>
      </c>
      <c r="I12" s="25">
        <v>1388.01</v>
      </c>
      <c r="J12" s="26">
        <v>380</v>
      </c>
      <c r="K12" s="26">
        <v>475</v>
      </c>
      <c r="L12" s="25">
        <v>1021.37</v>
      </c>
      <c r="M12" s="26">
        <v>132</v>
      </c>
      <c r="N12" s="26">
        <v>156</v>
      </c>
      <c r="O12" s="26">
        <v>357.75</v>
      </c>
      <c r="P12" s="26">
        <v>8</v>
      </c>
      <c r="Q12" s="26">
        <v>9</v>
      </c>
      <c r="R12" s="26">
        <v>8.89</v>
      </c>
    </row>
    <row r="13" spans="6:18" x14ac:dyDescent="0.2">
      <c r="F13" s="23" t="s">
        <v>71</v>
      </c>
      <c r="G13" s="26">
        <v>114</v>
      </c>
      <c r="H13" s="26">
        <v>139</v>
      </c>
      <c r="I13" s="26">
        <v>629.32000000000005</v>
      </c>
      <c r="J13" s="26">
        <v>94</v>
      </c>
      <c r="K13" s="26">
        <v>111</v>
      </c>
      <c r="L13" s="26">
        <v>537.07000000000005</v>
      </c>
      <c r="M13" s="26">
        <v>18</v>
      </c>
      <c r="N13" s="26">
        <v>23</v>
      </c>
      <c r="O13" s="26">
        <v>86.25</v>
      </c>
      <c r="P13" s="26">
        <v>4</v>
      </c>
      <c r="Q13" s="26">
        <v>5</v>
      </c>
      <c r="R13" s="26">
        <v>6</v>
      </c>
    </row>
    <row r="14" spans="6:18" x14ac:dyDescent="0.2">
      <c r="F14" s="23" t="s">
        <v>72</v>
      </c>
      <c r="G14" s="26">
        <v>178</v>
      </c>
      <c r="H14" s="26">
        <v>221</v>
      </c>
      <c r="I14" s="26">
        <v>267.07</v>
      </c>
      <c r="J14" s="26">
        <v>125</v>
      </c>
      <c r="K14" s="26">
        <v>148</v>
      </c>
      <c r="L14" s="26">
        <v>135.5</v>
      </c>
      <c r="M14" s="26">
        <v>39</v>
      </c>
      <c r="N14" s="26">
        <v>54</v>
      </c>
      <c r="O14" s="26">
        <v>119.82</v>
      </c>
      <c r="P14" s="26">
        <v>15</v>
      </c>
      <c r="Q14" s="26">
        <v>19</v>
      </c>
      <c r="R14" s="26">
        <v>11.75</v>
      </c>
    </row>
    <row r="15" spans="6:18" x14ac:dyDescent="0.2">
      <c r="F15" s="23" t="s">
        <v>73</v>
      </c>
      <c r="G15" s="26">
        <v>39</v>
      </c>
      <c r="H15" s="26">
        <v>48</v>
      </c>
      <c r="I15" s="26">
        <v>264.83999999999997</v>
      </c>
      <c r="J15" s="26">
        <v>16</v>
      </c>
      <c r="K15" s="26">
        <v>18</v>
      </c>
      <c r="L15" s="26">
        <v>63.09</v>
      </c>
      <c r="M15" s="26">
        <v>20</v>
      </c>
      <c r="N15" s="26">
        <v>25</v>
      </c>
      <c r="O15" s="26">
        <v>195.5</v>
      </c>
      <c r="P15" s="26">
        <v>4</v>
      </c>
      <c r="Q15" s="26">
        <v>5</v>
      </c>
      <c r="R15" s="26">
        <v>6.25</v>
      </c>
    </row>
    <row r="16" spans="6:18" x14ac:dyDescent="0.2">
      <c r="F16" s="23" t="s">
        <v>74</v>
      </c>
      <c r="G16" s="26">
        <v>277</v>
      </c>
      <c r="H16" s="26">
        <v>344</v>
      </c>
      <c r="I16" s="26">
        <v>960.76</v>
      </c>
      <c r="J16" s="26">
        <v>175</v>
      </c>
      <c r="K16" s="26">
        <v>225</v>
      </c>
      <c r="L16" s="26">
        <v>737.12</v>
      </c>
      <c r="M16" s="26">
        <v>28</v>
      </c>
      <c r="N16" s="26">
        <v>32</v>
      </c>
      <c r="O16" s="26">
        <v>50.26</v>
      </c>
      <c r="P16" s="26">
        <v>75</v>
      </c>
      <c r="Q16" s="26">
        <v>87</v>
      </c>
      <c r="R16" s="26">
        <v>173.38</v>
      </c>
    </row>
    <row r="17" spans="6:18" x14ac:dyDescent="0.2">
      <c r="F17" s="23" t="s">
        <v>75</v>
      </c>
      <c r="G17" s="26">
        <v>34</v>
      </c>
      <c r="H17" s="26">
        <v>50</v>
      </c>
      <c r="I17" s="26">
        <v>71.13</v>
      </c>
      <c r="J17" s="26">
        <v>20</v>
      </c>
      <c r="K17" s="26">
        <v>27</v>
      </c>
      <c r="L17" s="26">
        <v>44.25</v>
      </c>
      <c r="M17" s="26">
        <v>4</v>
      </c>
      <c r="N17" s="26">
        <v>4</v>
      </c>
      <c r="O17" s="26">
        <v>6</v>
      </c>
      <c r="P17" s="26">
        <v>11</v>
      </c>
      <c r="Q17" s="26">
        <v>19</v>
      </c>
      <c r="R17" s="26">
        <v>20.88</v>
      </c>
    </row>
    <row r="18" spans="6:18" x14ac:dyDescent="0.2">
      <c r="F18" s="23" t="s">
        <v>76</v>
      </c>
      <c r="G18" s="26">
        <v>25</v>
      </c>
      <c r="H18" s="26">
        <v>49</v>
      </c>
      <c r="I18" s="26">
        <v>46.06</v>
      </c>
      <c r="J18" s="26">
        <v>19</v>
      </c>
      <c r="K18" s="26">
        <v>37</v>
      </c>
      <c r="L18" s="26">
        <v>29.03</v>
      </c>
      <c r="M18" s="26">
        <v>4</v>
      </c>
      <c r="N18" s="26">
        <v>4</v>
      </c>
      <c r="O18" s="26">
        <v>15</v>
      </c>
      <c r="P18" s="26">
        <v>3</v>
      </c>
      <c r="Q18" s="26">
        <v>8</v>
      </c>
      <c r="R18" s="26">
        <v>2.0299999999999998</v>
      </c>
    </row>
  </sheetData>
  <mergeCells count="6">
    <mergeCell ref="F3:F5"/>
    <mergeCell ref="G3:I4"/>
    <mergeCell ref="J3:R3"/>
    <mergeCell ref="J4:L4"/>
    <mergeCell ref="M4:O4"/>
    <mergeCell ref="P4:R4"/>
  </mergeCells>
  <hyperlinks>
    <hyperlink ref="F6" r:id="rId1" display="http://farmer.doae.go.th/plants_detail/plants_report_63/report_area_type63_select?detail_name=03/XXXX1/XXXX2"/>
    <hyperlink ref="F7" r:id="rId2" display="http://farmer.doae.go.th/plants_detail/plants_report_63/report_area_type63_ap/66/01/03/XXXX1/XXXX2"/>
    <hyperlink ref="F8" r:id="rId3" display="http://farmer.doae.go.th/plants_detail/plants_report_63/report_area_type63_ap/66/02/03/XXXX1/XXXX2"/>
    <hyperlink ref="F9" r:id="rId4" display="http://farmer.doae.go.th/plants_detail/plants_report_63/report_area_type63_ap/66/03/03/XXXX1/XXXX2"/>
    <hyperlink ref="F10" r:id="rId5" display="http://farmer.doae.go.th/plants_detail/plants_report_63/report_area_type63_ap/66/04/03/XXXX1/XXXX2"/>
    <hyperlink ref="F11" r:id="rId6" display="http://farmer.doae.go.th/plants_detail/plants_report_63/report_area_type63_ap/66/05/03/XXXX1/XXXX2"/>
    <hyperlink ref="F12" r:id="rId7" display="http://farmer.doae.go.th/plants_detail/plants_report_63/report_area_type63_ap/66/06/03/XXXX1/XXXX2"/>
    <hyperlink ref="F13" r:id="rId8" display="http://farmer.doae.go.th/plants_detail/plants_report_63/report_area_type63_ap/66/07/03/XXXX1/XXXX2"/>
    <hyperlink ref="F14" r:id="rId9" display="http://farmer.doae.go.th/plants_detail/plants_report_63/report_area_type63_ap/66/08/03/XXXX1/XXXX2"/>
    <hyperlink ref="F15" r:id="rId10" display="http://farmer.doae.go.th/plants_detail/plants_report_63/report_area_type63_ap/66/09/03/XXXX1/XXXX2"/>
    <hyperlink ref="F16" r:id="rId11" display="http://farmer.doae.go.th/plants_detail/plants_report_63/report_area_type63_ap/66/10/03/XXXX1/XXXX2"/>
    <hyperlink ref="F17" r:id="rId12" display="http://farmer.doae.go.th/plants_detail/plants_report_63/report_area_type63_ap/66/11/03/XXXX1/XXXX2"/>
    <hyperlink ref="F18" r:id="rId13" display="http://farmer.doae.go.th/plants_detail/plants_report_63/report_area_type63_ap/66/12/03/XXXX1/XXXX2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21"/>
  <sheetViews>
    <sheetView topLeftCell="A4" workbookViewId="0">
      <selection activeCell="D21" sqref="D21"/>
    </sheetView>
  </sheetViews>
  <sheetFormatPr defaultRowHeight="14.25" x14ac:dyDescent="0.2"/>
  <sheetData>
    <row r="2" spans="3:15" ht="228" x14ac:dyDescent="0.2">
      <c r="C2" s="21" t="s">
        <v>183</v>
      </c>
    </row>
    <row r="3" spans="3:15" ht="85.5" x14ac:dyDescent="0.2">
      <c r="C3" s="21" t="s">
        <v>184</v>
      </c>
    </row>
    <row r="4" spans="3:15" ht="42.75" x14ac:dyDescent="0.2">
      <c r="C4" s="21" t="s">
        <v>192</v>
      </c>
    </row>
    <row r="6" spans="3:15" ht="15" x14ac:dyDescent="0.2">
      <c r="C6" s="199" t="s">
        <v>186</v>
      </c>
      <c r="D6" s="215" t="s">
        <v>81</v>
      </c>
      <c r="E6" s="216"/>
      <c r="F6" s="217"/>
      <c r="G6" s="201" t="s">
        <v>187</v>
      </c>
      <c r="H6" s="202"/>
      <c r="I6" s="202"/>
      <c r="J6" s="202"/>
      <c r="K6" s="202"/>
      <c r="L6" s="202"/>
      <c r="M6" s="202"/>
      <c r="N6" s="202"/>
      <c r="O6" s="203"/>
    </row>
    <row r="7" spans="3:15" ht="15" x14ac:dyDescent="0.2">
      <c r="C7" s="214"/>
      <c r="D7" s="218"/>
      <c r="E7" s="219"/>
      <c r="F7" s="220"/>
      <c r="G7" s="201" t="s">
        <v>188</v>
      </c>
      <c r="H7" s="202"/>
      <c r="I7" s="203"/>
      <c r="J7" s="201" t="s">
        <v>189</v>
      </c>
      <c r="K7" s="202"/>
      <c r="L7" s="203"/>
      <c r="M7" s="201" t="s">
        <v>190</v>
      </c>
      <c r="N7" s="202"/>
      <c r="O7" s="203"/>
    </row>
    <row r="8" spans="3:15" ht="15" x14ac:dyDescent="0.2">
      <c r="C8" s="200"/>
      <c r="D8" s="22" t="s">
        <v>61</v>
      </c>
      <c r="E8" s="22" t="s">
        <v>62</v>
      </c>
      <c r="F8" s="22" t="s">
        <v>63</v>
      </c>
      <c r="G8" s="22" t="s">
        <v>61</v>
      </c>
      <c r="H8" s="22" t="s">
        <v>62</v>
      </c>
      <c r="I8" s="22" t="s">
        <v>63</v>
      </c>
      <c r="J8" s="22" t="s">
        <v>61</v>
      </c>
      <c r="K8" s="22" t="s">
        <v>62</v>
      </c>
      <c r="L8" s="22" t="s">
        <v>63</v>
      </c>
      <c r="M8" s="22" t="s">
        <v>61</v>
      </c>
      <c r="N8" s="22" t="s">
        <v>62</v>
      </c>
      <c r="O8" s="22" t="s">
        <v>63</v>
      </c>
    </row>
    <row r="9" spans="3:15" x14ac:dyDescent="0.2">
      <c r="C9" s="23" t="s">
        <v>64</v>
      </c>
      <c r="D9" s="24">
        <v>2646</v>
      </c>
      <c r="E9" s="24">
        <v>3970</v>
      </c>
      <c r="F9" s="25">
        <v>16998.13</v>
      </c>
      <c r="G9" s="24">
        <v>2025</v>
      </c>
      <c r="H9" s="24">
        <v>2991</v>
      </c>
      <c r="I9" s="25">
        <v>12552.99</v>
      </c>
      <c r="J9" s="26">
        <v>385</v>
      </c>
      <c r="K9" s="26">
        <v>493</v>
      </c>
      <c r="L9" s="25">
        <v>1944.56</v>
      </c>
      <c r="M9" s="26">
        <v>325</v>
      </c>
      <c r="N9" s="26">
        <v>486</v>
      </c>
      <c r="O9" s="25">
        <v>2500.58</v>
      </c>
    </row>
    <row r="10" spans="3:15" x14ac:dyDescent="0.2">
      <c r="C10" s="23" t="s">
        <v>65</v>
      </c>
      <c r="D10" s="26">
        <v>664</v>
      </c>
      <c r="E10" s="26">
        <v>747</v>
      </c>
      <c r="F10" s="25">
        <v>1420.1</v>
      </c>
      <c r="G10" s="26">
        <v>508</v>
      </c>
      <c r="H10" s="26">
        <v>565</v>
      </c>
      <c r="I10" s="25">
        <v>1088.3499999999999</v>
      </c>
      <c r="J10" s="26">
        <v>81</v>
      </c>
      <c r="K10" s="26">
        <v>84</v>
      </c>
      <c r="L10" s="26">
        <v>182.75</v>
      </c>
      <c r="M10" s="26">
        <v>89</v>
      </c>
      <c r="N10" s="26">
        <v>98</v>
      </c>
      <c r="O10" s="26">
        <v>149</v>
      </c>
    </row>
    <row r="11" spans="3:15" x14ac:dyDescent="0.2">
      <c r="C11" s="23" t="s">
        <v>66</v>
      </c>
      <c r="D11" s="26">
        <v>226</v>
      </c>
      <c r="E11" s="26">
        <v>291</v>
      </c>
      <c r="F11" s="25">
        <v>1856.18</v>
      </c>
      <c r="G11" s="26">
        <v>180</v>
      </c>
      <c r="H11" s="26">
        <v>227</v>
      </c>
      <c r="I11" s="25">
        <v>1538.71</v>
      </c>
      <c r="J11" s="26">
        <v>41</v>
      </c>
      <c r="K11" s="26">
        <v>45</v>
      </c>
      <c r="L11" s="26">
        <v>168.97</v>
      </c>
      <c r="M11" s="26">
        <v>13</v>
      </c>
      <c r="N11" s="26">
        <v>19</v>
      </c>
      <c r="O11" s="26">
        <v>148.5</v>
      </c>
    </row>
    <row r="12" spans="3:15" x14ac:dyDescent="0.2">
      <c r="C12" s="23" t="s">
        <v>67</v>
      </c>
      <c r="D12" s="26">
        <v>75</v>
      </c>
      <c r="E12" s="26">
        <v>84</v>
      </c>
      <c r="F12" s="26">
        <v>225.73</v>
      </c>
      <c r="G12" s="26">
        <v>59</v>
      </c>
      <c r="H12" s="26">
        <v>66</v>
      </c>
      <c r="I12" s="26">
        <v>179.25</v>
      </c>
      <c r="J12" s="26">
        <v>13</v>
      </c>
      <c r="K12" s="26">
        <v>15</v>
      </c>
      <c r="L12" s="26">
        <v>37.979999999999997</v>
      </c>
      <c r="M12" s="26">
        <v>3</v>
      </c>
      <c r="N12" s="26">
        <v>3</v>
      </c>
      <c r="O12" s="26">
        <v>8.5</v>
      </c>
    </row>
    <row r="13" spans="3:15" x14ac:dyDescent="0.2">
      <c r="C13" s="23" t="s">
        <v>68</v>
      </c>
      <c r="D13" s="26">
        <v>286</v>
      </c>
      <c r="E13" s="26">
        <v>340</v>
      </c>
      <c r="F13" s="25">
        <v>1010.01</v>
      </c>
      <c r="G13" s="26">
        <v>203</v>
      </c>
      <c r="H13" s="26">
        <v>231</v>
      </c>
      <c r="I13" s="26">
        <v>678</v>
      </c>
      <c r="J13" s="26">
        <v>56</v>
      </c>
      <c r="K13" s="26">
        <v>61</v>
      </c>
      <c r="L13" s="26">
        <v>196.39</v>
      </c>
      <c r="M13" s="26">
        <v>37</v>
      </c>
      <c r="N13" s="26">
        <v>48</v>
      </c>
      <c r="O13" s="26">
        <v>135.63</v>
      </c>
    </row>
    <row r="14" spans="3:15" x14ac:dyDescent="0.2">
      <c r="C14" s="23" t="s">
        <v>69</v>
      </c>
      <c r="D14" s="26">
        <v>102</v>
      </c>
      <c r="E14" s="26">
        <v>114</v>
      </c>
      <c r="F14" s="26">
        <v>189.09</v>
      </c>
      <c r="G14" s="26">
        <v>81</v>
      </c>
      <c r="H14" s="26">
        <v>88</v>
      </c>
      <c r="I14" s="26">
        <v>145.09</v>
      </c>
      <c r="J14" s="26">
        <v>19</v>
      </c>
      <c r="K14" s="26">
        <v>20</v>
      </c>
      <c r="L14" s="26">
        <v>33.5</v>
      </c>
      <c r="M14" s="26">
        <v>3</v>
      </c>
      <c r="N14" s="26">
        <v>6</v>
      </c>
      <c r="O14" s="26">
        <v>10.5</v>
      </c>
    </row>
    <row r="15" spans="3:15" x14ac:dyDescent="0.2">
      <c r="C15" s="23" t="s">
        <v>70</v>
      </c>
      <c r="D15" s="26">
        <v>248</v>
      </c>
      <c r="E15" s="26">
        <v>276</v>
      </c>
      <c r="F15" s="26">
        <v>601</v>
      </c>
      <c r="G15" s="26">
        <v>213</v>
      </c>
      <c r="H15" s="26">
        <v>237</v>
      </c>
      <c r="I15" s="26">
        <v>501.88</v>
      </c>
      <c r="J15" s="26">
        <v>30</v>
      </c>
      <c r="K15" s="26">
        <v>32</v>
      </c>
      <c r="L15" s="26">
        <v>88.75</v>
      </c>
      <c r="M15" s="26">
        <v>6</v>
      </c>
      <c r="N15" s="26">
        <v>7</v>
      </c>
      <c r="O15" s="26">
        <v>10.38</v>
      </c>
    </row>
    <row r="16" spans="3:15" x14ac:dyDescent="0.2">
      <c r="C16" s="23" t="s">
        <v>71</v>
      </c>
      <c r="D16" s="26">
        <v>84</v>
      </c>
      <c r="E16" s="26">
        <v>102</v>
      </c>
      <c r="F16" s="26">
        <v>330.33</v>
      </c>
      <c r="G16" s="26">
        <v>78</v>
      </c>
      <c r="H16" s="26">
        <v>91</v>
      </c>
      <c r="I16" s="26">
        <v>287.58</v>
      </c>
      <c r="J16" s="26">
        <v>7</v>
      </c>
      <c r="K16" s="26">
        <v>11</v>
      </c>
      <c r="L16" s="26">
        <v>42.75</v>
      </c>
      <c r="M16" s="26">
        <v>0</v>
      </c>
      <c r="N16" s="26">
        <v>0</v>
      </c>
      <c r="O16" s="26">
        <v>0</v>
      </c>
    </row>
    <row r="17" spans="3:15" x14ac:dyDescent="0.2">
      <c r="C17" s="23" t="s">
        <v>72</v>
      </c>
      <c r="D17" s="26">
        <v>124</v>
      </c>
      <c r="E17" s="26">
        <v>166</v>
      </c>
      <c r="F17" s="26">
        <v>516.20000000000005</v>
      </c>
      <c r="G17" s="26">
        <v>82</v>
      </c>
      <c r="H17" s="26">
        <v>110</v>
      </c>
      <c r="I17" s="26">
        <v>302.5</v>
      </c>
      <c r="J17" s="26">
        <v>26</v>
      </c>
      <c r="K17" s="26">
        <v>31</v>
      </c>
      <c r="L17" s="26">
        <v>114.7</v>
      </c>
      <c r="M17" s="26">
        <v>21</v>
      </c>
      <c r="N17" s="26">
        <v>25</v>
      </c>
      <c r="O17" s="26">
        <v>99</v>
      </c>
    </row>
    <row r="18" spans="3:15" x14ac:dyDescent="0.2">
      <c r="C18" s="23" t="s">
        <v>73</v>
      </c>
      <c r="D18" s="26">
        <v>723</v>
      </c>
      <c r="E18" s="24">
        <v>1651</v>
      </c>
      <c r="F18" s="25">
        <v>10024.34</v>
      </c>
      <c r="G18" s="26">
        <v>543</v>
      </c>
      <c r="H18" s="24">
        <v>1235</v>
      </c>
      <c r="I18" s="25">
        <v>7311.23</v>
      </c>
      <c r="J18" s="26">
        <v>97</v>
      </c>
      <c r="K18" s="26">
        <v>171</v>
      </c>
      <c r="L18" s="26">
        <v>936.78</v>
      </c>
      <c r="M18" s="26">
        <v>130</v>
      </c>
      <c r="N18" s="26">
        <v>245</v>
      </c>
      <c r="O18" s="25">
        <v>1776.33</v>
      </c>
    </row>
    <row r="19" spans="3:15" x14ac:dyDescent="0.2">
      <c r="C19" s="23" t="s">
        <v>74</v>
      </c>
      <c r="D19" s="26">
        <v>24</v>
      </c>
      <c r="E19" s="26">
        <v>24</v>
      </c>
      <c r="F19" s="26">
        <v>97.8</v>
      </c>
      <c r="G19" s="26">
        <v>16</v>
      </c>
      <c r="H19" s="26">
        <v>16</v>
      </c>
      <c r="I19" s="26">
        <v>60.3</v>
      </c>
      <c r="J19" s="26">
        <v>2</v>
      </c>
      <c r="K19" s="26">
        <v>2</v>
      </c>
      <c r="L19" s="26">
        <v>2</v>
      </c>
      <c r="M19" s="26">
        <v>6</v>
      </c>
      <c r="N19" s="26">
        <v>6</v>
      </c>
      <c r="O19" s="26">
        <v>35.5</v>
      </c>
    </row>
    <row r="20" spans="3:15" x14ac:dyDescent="0.2">
      <c r="C20" s="23" t="s">
        <v>75</v>
      </c>
      <c r="D20" s="26">
        <v>87</v>
      </c>
      <c r="E20" s="26">
        <v>154</v>
      </c>
      <c r="F20" s="26">
        <v>677.12</v>
      </c>
      <c r="G20" s="26">
        <v>62</v>
      </c>
      <c r="H20" s="26">
        <v>111</v>
      </c>
      <c r="I20" s="26">
        <v>415.87</v>
      </c>
      <c r="J20" s="26">
        <v>11</v>
      </c>
      <c r="K20" s="26">
        <v>19</v>
      </c>
      <c r="L20" s="26">
        <v>136</v>
      </c>
      <c r="M20" s="26">
        <v>15</v>
      </c>
      <c r="N20" s="26">
        <v>24</v>
      </c>
      <c r="O20" s="26">
        <v>125.25</v>
      </c>
    </row>
    <row r="21" spans="3:15" x14ac:dyDescent="0.2">
      <c r="C21" s="23" t="s">
        <v>76</v>
      </c>
      <c r="D21" s="26">
        <v>17</v>
      </c>
      <c r="E21" s="26">
        <v>21</v>
      </c>
      <c r="F21" s="26">
        <v>50.25</v>
      </c>
      <c r="G21" s="26">
        <v>14</v>
      </c>
      <c r="H21" s="26">
        <v>14</v>
      </c>
      <c r="I21" s="26">
        <v>44.25</v>
      </c>
      <c r="J21" s="26">
        <v>2</v>
      </c>
      <c r="K21" s="26">
        <v>2</v>
      </c>
      <c r="L21" s="26">
        <v>4</v>
      </c>
      <c r="M21" s="26">
        <v>2</v>
      </c>
      <c r="N21" s="26">
        <v>5</v>
      </c>
      <c r="O21" s="26">
        <v>2</v>
      </c>
    </row>
  </sheetData>
  <mergeCells count="6">
    <mergeCell ref="C6:C8"/>
    <mergeCell ref="D6:F7"/>
    <mergeCell ref="G6:O6"/>
    <mergeCell ref="G7:I7"/>
    <mergeCell ref="J7:L7"/>
    <mergeCell ref="M7:O7"/>
  </mergeCells>
  <hyperlinks>
    <hyperlink ref="C9" r:id="rId1" display="http://farmer.doae.go.th/plants_detail/plants_report_63/report_area_type63_select?detail_name=04/043900/XXXX2"/>
    <hyperlink ref="C10" r:id="rId2" display="http://farmer.doae.go.th/plants_detail/plants_report_63/report_area_type63_ap/66/01/04/043900/XXXX2"/>
    <hyperlink ref="C11" r:id="rId3" display="http://farmer.doae.go.th/plants_detail/plants_report_63/report_area_type63_ap/66/02/04/043900/XXXX2"/>
    <hyperlink ref="C12" r:id="rId4" display="http://farmer.doae.go.th/plants_detail/plants_report_63/report_area_type63_ap/66/03/04/043900/XXXX2"/>
    <hyperlink ref="C13" r:id="rId5" display="http://farmer.doae.go.th/plants_detail/plants_report_63/report_area_type63_ap/66/04/04/043900/XXXX2"/>
    <hyperlink ref="C14" r:id="rId6" display="http://farmer.doae.go.th/plants_detail/plants_report_63/report_area_type63_ap/66/05/04/043900/XXXX2"/>
    <hyperlink ref="C15" r:id="rId7" display="http://farmer.doae.go.th/plants_detail/plants_report_63/report_area_type63_ap/66/06/04/043900/XXXX2"/>
    <hyperlink ref="C16" r:id="rId8" display="http://farmer.doae.go.th/plants_detail/plants_report_63/report_area_type63_ap/66/07/04/043900/XXXX2"/>
    <hyperlink ref="C17" r:id="rId9" display="http://farmer.doae.go.th/plants_detail/plants_report_63/report_area_type63_ap/66/08/04/043900/XXXX2"/>
    <hyperlink ref="C18" r:id="rId10" display="http://farmer.doae.go.th/plants_detail/plants_report_63/report_area_type63_ap/66/09/04/043900/XXXX2"/>
    <hyperlink ref="C19" r:id="rId11" display="http://farmer.doae.go.th/plants_detail/plants_report_63/report_area_type63_ap/66/10/04/043900/XXXX2"/>
    <hyperlink ref="C20" r:id="rId12" display="http://farmer.doae.go.th/plants_detail/plants_report_63/report_area_type63_ap/66/11/04/043900/XXXX2"/>
    <hyperlink ref="C21" r:id="rId13" display="http://farmer.doae.go.th/plants_detail/plants_report_63/report_area_type63_ap/66/12/04/043900/XXXX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21"/>
  <sheetViews>
    <sheetView topLeftCell="A7" workbookViewId="0">
      <selection activeCell="D21" sqref="D21"/>
    </sheetView>
  </sheetViews>
  <sheetFormatPr defaultRowHeight="14.25" x14ac:dyDescent="0.2"/>
  <sheetData>
    <row r="2" spans="3:15" ht="228" x14ac:dyDescent="0.2">
      <c r="C2" s="21" t="s">
        <v>193</v>
      </c>
    </row>
    <row r="3" spans="3:15" ht="85.5" x14ac:dyDescent="0.2">
      <c r="C3" s="21" t="s">
        <v>184</v>
      </c>
    </row>
    <row r="4" spans="3:15" ht="42.75" x14ac:dyDescent="0.2">
      <c r="C4" s="21" t="s">
        <v>194</v>
      </c>
    </row>
    <row r="6" spans="3:15" ht="15" x14ac:dyDescent="0.2">
      <c r="C6" s="199" t="s">
        <v>186</v>
      </c>
      <c r="D6" s="215" t="s">
        <v>81</v>
      </c>
      <c r="E6" s="216"/>
      <c r="F6" s="217"/>
      <c r="G6" s="201" t="s">
        <v>187</v>
      </c>
      <c r="H6" s="202"/>
      <c r="I6" s="202"/>
      <c r="J6" s="202"/>
      <c r="K6" s="202"/>
      <c r="L6" s="202"/>
      <c r="M6" s="202"/>
      <c r="N6" s="202"/>
      <c r="O6" s="203"/>
    </row>
    <row r="7" spans="3:15" ht="15" x14ac:dyDescent="0.2">
      <c r="C7" s="214"/>
      <c r="D7" s="218"/>
      <c r="E7" s="219"/>
      <c r="F7" s="220"/>
      <c r="G7" s="201" t="s">
        <v>188</v>
      </c>
      <c r="H7" s="202"/>
      <c r="I7" s="203"/>
      <c r="J7" s="201" t="s">
        <v>189</v>
      </c>
      <c r="K7" s="202"/>
      <c r="L7" s="203"/>
      <c r="M7" s="201" t="s">
        <v>190</v>
      </c>
      <c r="N7" s="202"/>
      <c r="O7" s="203"/>
    </row>
    <row r="8" spans="3:15" ht="15" x14ac:dyDescent="0.2">
      <c r="C8" s="200"/>
      <c r="D8" s="22" t="s">
        <v>61</v>
      </c>
      <c r="E8" s="22" t="s">
        <v>62</v>
      </c>
      <c r="F8" s="22" t="s">
        <v>63</v>
      </c>
      <c r="G8" s="22" t="s">
        <v>61</v>
      </c>
      <c r="H8" s="22" t="s">
        <v>62</v>
      </c>
      <c r="I8" s="22" t="s">
        <v>63</v>
      </c>
      <c r="J8" s="22" t="s">
        <v>61</v>
      </c>
      <c r="K8" s="22" t="s">
        <v>62</v>
      </c>
      <c r="L8" s="22" t="s">
        <v>63</v>
      </c>
      <c r="M8" s="22" t="s">
        <v>61</v>
      </c>
      <c r="N8" s="22" t="s">
        <v>62</v>
      </c>
      <c r="O8" s="22" t="s">
        <v>63</v>
      </c>
    </row>
    <row r="9" spans="3:15" x14ac:dyDescent="0.2">
      <c r="C9" s="23" t="s">
        <v>64</v>
      </c>
      <c r="D9" s="24">
        <v>1099</v>
      </c>
      <c r="E9" s="24">
        <v>1752</v>
      </c>
      <c r="F9" s="25">
        <v>8888.6299999999992</v>
      </c>
      <c r="G9" s="26">
        <v>907</v>
      </c>
      <c r="H9" s="24">
        <v>1414</v>
      </c>
      <c r="I9" s="25">
        <v>7239.89</v>
      </c>
      <c r="J9" s="26">
        <v>215</v>
      </c>
      <c r="K9" s="26">
        <v>294</v>
      </c>
      <c r="L9" s="25">
        <v>1466.74</v>
      </c>
      <c r="M9" s="26">
        <v>37</v>
      </c>
      <c r="N9" s="26">
        <v>44</v>
      </c>
      <c r="O9" s="26">
        <v>182</v>
      </c>
    </row>
    <row r="10" spans="3:15" x14ac:dyDescent="0.2">
      <c r="C10" s="23" t="s">
        <v>65</v>
      </c>
      <c r="D10" s="26">
        <v>280</v>
      </c>
      <c r="E10" s="26">
        <v>389</v>
      </c>
      <c r="F10" s="25">
        <v>1631.66</v>
      </c>
      <c r="G10" s="26">
        <v>222</v>
      </c>
      <c r="H10" s="26">
        <v>301</v>
      </c>
      <c r="I10" s="25">
        <v>1305.6600000000001</v>
      </c>
      <c r="J10" s="26">
        <v>55</v>
      </c>
      <c r="K10" s="26">
        <v>69</v>
      </c>
      <c r="L10" s="26">
        <v>269.75</v>
      </c>
      <c r="M10" s="26">
        <v>14</v>
      </c>
      <c r="N10" s="26">
        <v>19</v>
      </c>
      <c r="O10" s="26">
        <v>56.25</v>
      </c>
    </row>
    <row r="11" spans="3:15" x14ac:dyDescent="0.2">
      <c r="C11" s="23" t="s">
        <v>66</v>
      </c>
      <c r="D11" s="26">
        <v>3</v>
      </c>
      <c r="E11" s="26">
        <v>3</v>
      </c>
      <c r="F11" s="26">
        <v>6.95</v>
      </c>
      <c r="G11" s="26">
        <v>3</v>
      </c>
      <c r="H11" s="26">
        <v>3</v>
      </c>
      <c r="I11" s="26">
        <v>6.95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</row>
    <row r="12" spans="3:15" x14ac:dyDescent="0.2">
      <c r="C12" s="23" t="s">
        <v>67</v>
      </c>
      <c r="D12" s="26">
        <v>688</v>
      </c>
      <c r="E12" s="24">
        <v>1187</v>
      </c>
      <c r="F12" s="25">
        <v>6520.47</v>
      </c>
      <c r="G12" s="26">
        <v>586</v>
      </c>
      <c r="H12" s="26">
        <v>975</v>
      </c>
      <c r="I12" s="25">
        <v>5365.97</v>
      </c>
      <c r="J12" s="26">
        <v>138</v>
      </c>
      <c r="K12" s="26">
        <v>201</v>
      </c>
      <c r="L12" s="25">
        <v>1101.49</v>
      </c>
      <c r="M12" s="26">
        <v>9</v>
      </c>
      <c r="N12" s="26">
        <v>11</v>
      </c>
      <c r="O12" s="26">
        <v>53</v>
      </c>
    </row>
    <row r="13" spans="3:15" x14ac:dyDescent="0.2">
      <c r="C13" s="23" t="s">
        <v>68</v>
      </c>
      <c r="D13" s="26">
        <v>84</v>
      </c>
      <c r="E13" s="26">
        <v>102</v>
      </c>
      <c r="F13" s="26">
        <v>517.80999999999995</v>
      </c>
      <c r="G13" s="26">
        <v>64</v>
      </c>
      <c r="H13" s="26">
        <v>79</v>
      </c>
      <c r="I13" s="26">
        <v>388.06</v>
      </c>
      <c r="J13" s="26">
        <v>12</v>
      </c>
      <c r="K13" s="26">
        <v>13</v>
      </c>
      <c r="L13" s="26">
        <v>67</v>
      </c>
      <c r="M13" s="26">
        <v>10</v>
      </c>
      <c r="N13" s="26">
        <v>10</v>
      </c>
      <c r="O13" s="26">
        <v>62.75</v>
      </c>
    </row>
    <row r="14" spans="3:15" x14ac:dyDescent="0.2">
      <c r="C14" s="23" t="s">
        <v>69</v>
      </c>
      <c r="D14" s="26">
        <v>6</v>
      </c>
      <c r="E14" s="26">
        <v>7</v>
      </c>
      <c r="F14" s="26">
        <v>4.5</v>
      </c>
      <c r="G14" s="26">
        <v>3</v>
      </c>
      <c r="H14" s="26">
        <v>4</v>
      </c>
      <c r="I14" s="26">
        <v>2</v>
      </c>
      <c r="J14" s="26">
        <v>3</v>
      </c>
      <c r="K14" s="26">
        <v>3</v>
      </c>
      <c r="L14" s="26">
        <v>2.5</v>
      </c>
      <c r="M14" s="26">
        <v>0</v>
      </c>
      <c r="N14" s="26">
        <v>0</v>
      </c>
      <c r="O14" s="26">
        <v>0</v>
      </c>
    </row>
    <row r="15" spans="3:15" x14ac:dyDescent="0.2">
      <c r="C15" s="23" t="s">
        <v>70</v>
      </c>
      <c r="D15" s="26">
        <v>23</v>
      </c>
      <c r="E15" s="26">
        <v>24</v>
      </c>
      <c r="F15" s="26">
        <v>56.24</v>
      </c>
      <c r="G15" s="26">
        <v>16</v>
      </c>
      <c r="H15" s="26">
        <v>17</v>
      </c>
      <c r="I15" s="26">
        <v>33.24</v>
      </c>
      <c r="J15" s="26">
        <v>6</v>
      </c>
      <c r="K15" s="26">
        <v>6</v>
      </c>
      <c r="L15" s="26">
        <v>17</v>
      </c>
      <c r="M15" s="26">
        <v>1</v>
      </c>
      <c r="N15" s="26">
        <v>1</v>
      </c>
      <c r="O15" s="26">
        <v>6</v>
      </c>
    </row>
    <row r="16" spans="3:15" x14ac:dyDescent="0.2">
      <c r="C16" s="23" t="s">
        <v>71</v>
      </c>
      <c r="D16" s="26">
        <v>8</v>
      </c>
      <c r="E16" s="26">
        <v>9</v>
      </c>
      <c r="F16" s="26">
        <v>49.25</v>
      </c>
      <c r="G16" s="26">
        <v>7</v>
      </c>
      <c r="H16" s="26">
        <v>8</v>
      </c>
      <c r="I16" s="26">
        <v>41</v>
      </c>
      <c r="J16" s="26">
        <v>1</v>
      </c>
      <c r="K16" s="26">
        <v>1</v>
      </c>
      <c r="L16" s="26">
        <v>8.25</v>
      </c>
      <c r="M16" s="26">
        <v>0</v>
      </c>
      <c r="N16" s="26">
        <v>0</v>
      </c>
      <c r="O16" s="26">
        <v>0</v>
      </c>
    </row>
    <row r="17" spans="3:15" x14ac:dyDescent="0.2">
      <c r="C17" s="23" t="s">
        <v>72</v>
      </c>
      <c r="D17" s="26">
        <v>8</v>
      </c>
      <c r="E17" s="26">
        <v>8</v>
      </c>
      <c r="F17" s="26">
        <v>8.5</v>
      </c>
      <c r="G17" s="26">
        <v>6</v>
      </c>
      <c r="H17" s="26">
        <v>6</v>
      </c>
      <c r="I17" s="26">
        <v>5.5</v>
      </c>
      <c r="J17" s="26">
        <v>0</v>
      </c>
      <c r="K17" s="26">
        <v>0</v>
      </c>
      <c r="L17" s="26">
        <v>0</v>
      </c>
      <c r="M17" s="26">
        <v>2</v>
      </c>
      <c r="N17" s="26">
        <v>2</v>
      </c>
      <c r="O17" s="26">
        <v>3</v>
      </c>
    </row>
    <row r="18" spans="3:15" x14ac:dyDescent="0.2">
      <c r="C18" s="23" t="s">
        <v>73</v>
      </c>
      <c r="D18" s="26">
        <v>4</v>
      </c>
      <c r="E18" s="26">
        <v>4</v>
      </c>
      <c r="F18" s="26">
        <v>8.75</v>
      </c>
      <c r="G18" s="26">
        <v>3</v>
      </c>
      <c r="H18" s="26">
        <v>3</v>
      </c>
      <c r="I18" s="26">
        <v>8</v>
      </c>
      <c r="J18" s="26">
        <v>1</v>
      </c>
      <c r="K18" s="26">
        <v>1</v>
      </c>
      <c r="L18" s="26">
        <v>0.75</v>
      </c>
      <c r="M18" s="26">
        <v>0</v>
      </c>
      <c r="N18" s="26">
        <v>0</v>
      </c>
      <c r="O18" s="26">
        <v>0</v>
      </c>
    </row>
    <row r="19" spans="3:15" x14ac:dyDescent="0.2">
      <c r="C19" s="23" t="s">
        <v>74</v>
      </c>
      <c r="D19" s="26">
        <v>10</v>
      </c>
      <c r="E19" s="26">
        <v>10</v>
      </c>
      <c r="F19" s="26">
        <v>77.900000000000006</v>
      </c>
      <c r="G19" s="26">
        <v>9</v>
      </c>
      <c r="H19" s="26">
        <v>9</v>
      </c>
      <c r="I19" s="26">
        <v>76.900000000000006</v>
      </c>
      <c r="J19" s="26">
        <v>0</v>
      </c>
      <c r="K19" s="26">
        <v>0</v>
      </c>
      <c r="L19" s="26">
        <v>0</v>
      </c>
      <c r="M19" s="26">
        <v>1</v>
      </c>
      <c r="N19" s="26">
        <v>1</v>
      </c>
      <c r="O19" s="26">
        <v>1</v>
      </c>
    </row>
    <row r="20" spans="3:15" x14ac:dyDescent="0.2">
      <c r="C20" s="23" t="s">
        <v>75</v>
      </c>
      <c r="D20" s="26">
        <v>4</v>
      </c>
      <c r="E20" s="26">
        <v>5</v>
      </c>
      <c r="F20" s="26">
        <v>4.88</v>
      </c>
      <c r="G20" s="26">
        <v>4</v>
      </c>
      <c r="H20" s="26">
        <v>5</v>
      </c>
      <c r="I20" s="26">
        <v>4.88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</row>
    <row r="21" spans="3:15" x14ac:dyDescent="0.2">
      <c r="C21" s="23" t="s">
        <v>76</v>
      </c>
      <c r="D21" s="26">
        <v>3</v>
      </c>
      <c r="E21" s="26">
        <v>4</v>
      </c>
      <c r="F21" s="26">
        <v>1.75</v>
      </c>
      <c r="G21" s="26">
        <v>3</v>
      </c>
      <c r="H21" s="26">
        <v>4</v>
      </c>
      <c r="I21" s="26">
        <v>1.75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</row>
  </sheetData>
  <mergeCells count="6">
    <mergeCell ref="C6:C8"/>
    <mergeCell ref="D6:F7"/>
    <mergeCell ref="G6:O6"/>
    <mergeCell ref="G7:I7"/>
    <mergeCell ref="J7:L7"/>
    <mergeCell ref="M7:O7"/>
  </mergeCells>
  <hyperlinks>
    <hyperlink ref="C9" r:id="rId1" display="http://farmer.doae.go.th/plants_detail/plants_report_63/report_area_type63_select?detail_name=04/045800/XXXX2"/>
    <hyperlink ref="C10" r:id="rId2" display="http://farmer.doae.go.th/plants_detail/plants_report_63/report_area_type63_ap/66/01/04/045800/XXXX2"/>
    <hyperlink ref="C11" r:id="rId3" display="http://farmer.doae.go.th/plants_detail/plants_report_63/report_area_type63_ap/66/02/04/045800/XXXX2"/>
    <hyperlink ref="C12" r:id="rId4" display="http://farmer.doae.go.th/plants_detail/plants_report_63/report_area_type63_ap/66/03/04/045800/XXXX2"/>
    <hyperlink ref="C13" r:id="rId5" display="http://farmer.doae.go.th/plants_detail/plants_report_63/report_area_type63_ap/66/04/04/045800/XXXX2"/>
    <hyperlink ref="C14" r:id="rId6" display="http://farmer.doae.go.th/plants_detail/plants_report_63/report_area_type63_ap/66/05/04/045800/XXXX2"/>
    <hyperlink ref="C15" r:id="rId7" display="http://farmer.doae.go.th/plants_detail/plants_report_63/report_area_type63_ap/66/06/04/045800/XXXX2"/>
    <hyperlink ref="C16" r:id="rId8" display="http://farmer.doae.go.th/plants_detail/plants_report_63/report_area_type63_ap/66/07/04/045800/XXXX2"/>
    <hyperlink ref="C17" r:id="rId9" display="http://farmer.doae.go.th/plants_detail/plants_report_63/report_area_type63_ap/66/08/04/045800/XXXX2"/>
    <hyperlink ref="C18" r:id="rId10" display="http://farmer.doae.go.th/plants_detail/plants_report_63/report_area_type63_ap/66/09/04/045800/XXXX2"/>
    <hyperlink ref="C19" r:id="rId11" display="http://farmer.doae.go.th/plants_detail/plants_report_63/report_area_type63_ap/66/10/04/045800/XXXX2"/>
    <hyperlink ref="C20" r:id="rId12" display="http://farmer.doae.go.th/plants_detail/plants_report_63/report_area_type63_ap/66/11/04/045800/XXXX2"/>
    <hyperlink ref="C21" r:id="rId13" display="http://farmer.doae.go.th/plants_detail/plants_report_63/report_area_type63_ap/66/12/04/045800/XXXX2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7" workbookViewId="0">
      <selection activeCell="D21" sqref="D21"/>
    </sheetView>
  </sheetViews>
  <sheetFormatPr defaultRowHeight="14.25" x14ac:dyDescent="0.2"/>
  <sheetData>
    <row r="1" spans="1:13" ht="228" x14ac:dyDescent="0.2">
      <c r="A1" s="21" t="s">
        <v>183</v>
      </c>
    </row>
    <row r="2" spans="1:13" ht="85.5" x14ac:dyDescent="0.2">
      <c r="A2" s="21" t="s">
        <v>184</v>
      </c>
    </row>
    <row r="3" spans="1:13" ht="42.75" x14ac:dyDescent="0.2">
      <c r="A3" s="21" t="s">
        <v>195</v>
      </c>
    </row>
    <row r="5" spans="1:13" ht="15" x14ac:dyDescent="0.2">
      <c r="A5" s="199" t="s">
        <v>186</v>
      </c>
      <c r="B5" s="215" t="s">
        <v>81</v>
      </c>
      <c r="C5" s="216"/>
      <c r="D5" s="217"/>
      <c r="E5" s="201" t="s">
        <v>187</v>
      </c>
      <c r="F5" s="202"/>
      <c r="G5" s="202"/>
      <c r="H5" s="202"/>
      <c r="I5" s="202"/>
      <c r="J5" s="202"/>
      <c r="K5" s="202"/>
      <c r="L5" s="202"/>
      <c r="M5" s="203"/>
    </row>
    <row r="6" spans="1:13" ht="15" x14ac:dyDescent="0.2">
      <c r="A6" s="214"/>
      <c r="B6" s="218"/>
      <c r="C6" s="219"/>
      <c r="D6" s="220"/>
      <c r="E6" s="201" t="s">
        <v>188</v>
      </c>
      <c r="F6" s="202"/>
      <c r="G6" s="203"/>
      <c r="H6" s="201" t="s">
        <v>189</v>
      </c>
      <c r="I6" s="202"/>
      <c r="J6" s="203"/>
      <c r="K6" s="201" t="s">
        <v>190</v>
      </c>
      <c r="L6" s="202"/>
      <c r="M6" s="203"/>
    </row>
    <row r="7" spans="1:13" ht="15" x14ac:dyDescent="0.2">
      <c r="A7" s="200"/>
      <c r="B7" s="22" t="s">
        <v>61</v>
      </c>
      <c r="C7" s="22" t="s">
        <v>62</v>
      </c>
      <c r="D7" s="22" t="s">
        <v>63</v>
      </c>
      <c r="E7" s="22" t="s">
        <v>61</v>
      </c>
      <c r="F7" s="22" t="s">
        <v>62</v>
      </c>
      <c r="G7" s="22" t="s">
        <v>63</v>
      </c>
      <c r="H7" s="22" t="s">
        <v>61</v>
      </c>
      <c r="I7" s="22" t="s">
        <v>62</v>
      </c>
      <c r="J7" s="22" t="s">
        <v>63</v>
      </c>
      <c r="K7" s="22" t="s">
        <v>61</v>
      </c>
      <c r="L7" s="22" t="s">
        <v>62</v>
      </c>
      <c r="M7" s="22" t="s">
        <v>63</v>
      </c>
    </row>
    <row r="8" spans="1:13" x14ac:dyDescent="0.2">
      <c r="A8" s="23" t="s">
        <v>64</v>
      </c>
      <c r="B8" s="24">
        <v>1766</v>
      </c>
      <c r="C8" s="24">
        <v>2163</v>
      </c>
      <c r="D8" s="25">
        <v>5208.78</v>
      </c>
      <c r="E8" s="24">
        <v>1422</v>
      </c>
      <c r="F8" s="24">
        <v>1720</v>
      </c>
      <c r="G8" s="25">
        <v>4228.24</v>
      </c>
      <c r="H8" s="26">
        <v>257</v>
      </c>
      <c r="I8" s="26">
        <v>289</v>
      </c>
      <c r="J8" s="26">
        <v>790.8</v>
      </c>
      <c r="K8" s="26">
        <v>142</v>
      </c>
      <c r="L8" s="26">
        <v>154</v>
      </c>
      <c r="M8" s="26">
        <v>189.74</v>
      </c>
    </row>
    <row r="9" spans="1:13" x14ac:dyDescent="0.2">
      <c r="A9" s="23" t="s">
        <v>65</v>
      </c>
      <c r="B9" s="26">
        <v>551</v>
      </c>
      <c r="C9" s="26">
        <v>616</v>
      </c>
      <c r="D9" s="26">
        <v>650.37</v>
      </c>
      <c r="E9" s="26">
        <v>420</v>
      </c>
      <c r="F9" s="26">
        <v>461</v>
      </c>
      <c r="G9" s="26">
        <v>484.89</v>
      </c>
      <c r="H9" s="26">
        <v>59</v>
      </c>
      <c r="I9" s="26">
        <v>60</v>
      </c>
      <c r="J9" s="26">
        <v>72.75</v>
      </c>
      <c r="K9" s="26">
        <v>87</v>
      </c>
      <c r="L9" s="26">
        <v>95</v>
      </c>
      <c r="M9" s="26">
        <v>92.74</v>
      </c>
    </row>
    <row r="10" spans="1:13" x14ac:dyDescent="0.2">
      <c r="A10" s="23" t="s">
        <v>66</v>
      </c>
      <c r="B10" s="26">
        <v>21</v>
      </c>
      <c r="C10" s="26">
        <v>21</v>
      </c>
      <c r="D10" s="26">
        <v>20.5</v>
      </c>
      <c r="E10" s="26">
        <v>16</v>
      </c>
      <c r="F10" s="26">
        <v>16</v>
      </c>
      <c r="G10" s="26">
        <v>17.38</v>
      </c>
      <c r="H10" s="26">
        <v>4</v>
      </c>
      <c r="I10" s="26">
        <v>4</v>
      </c>
      <c r="J10" s="26">
        <v>2.75</v>
      </c>
      <c r="K10" s="26">
        <v>1</v>
      </c>
      <c r="L10" s="26">
        <v>1</v>
      </c>
      <c r="M10" s="26">
        <v>0.38</v>
      </c>
    </row>
    <row r="11" spans="1:13" x14ac:dyDescent="0.2">
      <c r="A11" s="23" t="s">
        <v>67</v>
      </c>
      <c r="B11" s="26">
        <v>88</v>
      </c>
      <c r="C11" s="26">
        <v>99</v>
      </c>
      <c r="D11" s="26">
        <v>200.14</v>
      </c>
      <c r="E11" s="26">
        <v>73</v>
      </c>
      <c r="F11" s="26">
        <v>81</v>
      </c>
      <c r="G11" s="26">
        <v>162.29</v>
      </c>
      <c r="H11" s="26">
        <v>16</v>
      </c>
      <c r="I11" s="26">
        <v>18</v>
      </c>
      <c r="J11" s="26">
        <v>37.85</v>
      </c>
      <c r="K11" s="26">
        <v>0</v>
      </c>
      <c r="L11" s="26">
        <v>0</v>
      </c>
      <c r="M11" s="26">
        <v>0</v>
      </c>
    </row>
    <row r="12" spans="1:13" x14ac:dyDescent="0.2">
      <c r="A12" s="23" t="s">
        <v>68</v>
      </c>
      <c r="B12" s="26">
        <v>155</v>
      </c>
      <c r="C12" s="26">
        <v>182</v>
      </c>
      <c r="D12" s="26">
        <v>390.59</v>
      </c>
      <c r="E12" s="26">
        <v>116</v>
      </c>
      <c r="F12" s="26">
        <v>135</v>
      </c>
      <c r="G12" s="26">
        <v>309.68</v>
      </c>
      <c r="H12" s="26">
        <v>26</v>
      </c>
      <c r="I12" s="26">
        <v>31</v>
      </c>
      <c r="J12" s="26">
        <v>47.91</v>
      </c>
      <c r="K12" s="26">
        <v>16</v>
      </c>
      <c r="L12" s="26">
        <v>16</v>
      </c>
      <c r="M12" s="26">
        <v>33</v>
      </c>
    </row>
    <row r="13" spans="1:13" x14ac:dyDescent="0.2">
      <c r="A13" s="23" t="s">
        <v>69</v>
      </c>
      <c r="B13" s="26">
        <v>62</v>
      </c>
      <c r="C13" s="26">
        <v>67</v>
      </c>
      <c r="D13" s="26">
        <v>66.459999999999994</v>
      </c>
      <c r="E13" s="26">
        <v>46</v>
      </c>
      <c r="F13" s="26">
        <v>51</v>
      </c>
      <c r="G13" s="26">
        <v>50.21</v>
      </c>
      <c r="H13" s="26">
        <v>14</v>
      </c>
      <c r="I13" s="26">
        <v>14</v>
      </c>
      <c r="J13" s="26">
        <v>14.75</v>
      </c>
      <c r="K13" s="26">
        <v>2</v>
      </c>
      <c r="L13" s="26">
        <v>2</v>
      </c>
      <c r="M13" s="26">
        <v>1.5</v>
      </c>
    </row>
    <row r="14" spans="1:13" x14ac:dyDescent="0.2">
      <c r="A14" s="23" t="s">
        <v>70</v>
      </c>
      <c r="B14" s="26">
        <v>732</v>
      </c>
      <c r="C14" s="26">
        <v>990</v>
      </c>
      <c r="D14" s="25">
        <v>3587.74</v>
      </c>
      <c r="E14" s="26">
        <v>630</v>
      </c>
      <c r="F14" s="26">
        <v>836</v>
      </c>
      <c r="G14" s="25">
        <v>2960.68</v>
      </c>
      <c r="H14" s="26">
        <v>124</v>
      </c>
      <c r="I14" s="26">
        <v>142</v>
      </c>
      <c r="J14" s="26">
        <v>591.80999999999995</v>
      </c>
      <c r="K14" s="26">
        <v>11</v>
      </c>
      <c r="L14" s="26">
        <v>12</v>
      </c>
      <c r="M14" s="26">
        <v>35.25</v>
      </c>
    </row>
    <row r="15" spans="1:13" x14ac:dyDescent="0.2">
      <c r="A15" s="23" t="s">
        <v>71</v>
      </c>
      <c r="B15" s="26">
        <v>23</v>
      </c>
      <c r="C15" s="26">
        <v>27</v>
      </c>
      <c r="D15" s="26">
        <v>25.25</v>
      </c>
      <c r="E15" s="26">
        <v>20</v>
      </c>
      <c r="F15" s="26">
        <v>22</v>
      </c>
      <c r="G15" s="26">
        <v>22.75</v>
      </c>
      <c r="H15" s="26">
        <v>2</v>
      </c>
      <c r="I15" s="26">
        <v>4</v>
      </c>
      <c r="J15" s="26">
        <v>2.25</v>
      </c>
      <c r="K15" s="26">
        <v>1</v>
      </c>
      <c r="L15" s="26">
        <v>1</v>
      </c>
      <c r="M15" s="26">
        <v>0.25</v>
      </c>
    </row>
    <row r="16" spans="1:13" x14ac:dyDescent="0.2">
      <c r="A16" s="23" t="s">
        <v>72</v>
      </c>
      <c r="B16" s="26">
        <v>37</v>
      </c>
      <c r="C16" s="26">
        <v>52</v>
      </c>
      <c r="D16" s="26">
        <v>37.979999999999997</v>
      </c>
      <c r="E16" s="26">
        <v>26</v>
      </c>
      <c r="F16" s="26">
        <v>38</v>
      </c>
      <c r="G16" s="26">
        <v>24.37</v>
      </c>
      <c r="H16" s="26">
        <v>4</v>
      </c>
      <c r="I16" s="26">
        <v>7</v>
      </c>
      <c r="J16" s="26">
        <v>7.48</v>
      </c>
      <c r="K16" s="26">
        <v>7</v>
      </c>
      <c r="L16" s="26">
        <v>7</v>
      </c>
      <c r="M16" s="26">
        <v>6.13</v>
      </c>
    </row>
    <row r="17" spans="1:13" x14ac:dyDescent="0.2">
      <c r="A17" s="23" t="s">
        <v>73</v>
      </c>
      <c r="B17" s="26">
        <v>56</v>
      </c>
      <c r="C17" s="26">
        <v>63</v>
      </c>
      <c r="D17" s="26">
        <v>93.87</v>
      </c>
      <c r="E17" s="26">
        <v>50</v>
      </c>
      <c r="F17" s="26">
        <v>53</v>
      </c>
      <c r="G17" s="26">
        <v>84.62</v>
      </c>
      <c r="H17" s="26">
        <v>4</v>
      </c>
      <c r="I17" s="26">
        <v>5</v>
      </c>
      <c r="J17" s="26">
        <v>4</v>
      </c>
      <c r="K17" s="26">
        <v>5</v>
      </c>
      <c r="L17" s="26">
        <v>5</v>
      </c>
      <c r="M17" s="26">
        <v>5.25</v>
      </c>
    </row>
    <row r="18" spans="1:13" x14ac:dyDescent="0.2">
      <c r="A18" s="23" t="s">
        <v>74</v>
      </c>
      <c r="B18" s="26">
        <v>21</v>
      </c>
      <c r="C18" s="26">
        <v>21</v>
      </c>
      <c r="D18" s="26">
        <v>106.03</v>
      </c>
      <c r="E18" s="26">
        <v>13</v>
      </c>
      <c r="F18" s="26">
        <v>13</v>
      </c>
      <c r="G18" s="26">
        <v>88.53</v>
      </c>
      <c r="H18" s="26">
        <v>2</v>
      </c>
      <c r="I18" s="26">
        <v>2</v>
      </c>
      <c r="J18" s="26">
        <v>6.25</v>
      </c>
      <c r="K18" s="26">
        <v>6</v>
      </c>
      <c r="L18" s="26">
        <v>6</v>
      </c>
      <c r="M18" s="26">
        <v>11.25</v>
      </c>
    </row>
    <row r="19" spans="1:13" x14ac:dyDescent="0.2">
      <c r="A19" s="23" t="s">
        <v>75</v>
      </c>
      <c r="B19" s="26">
        <v>12</v>
      </c>
      <c r="C19" s="26">
        <v>12</v>
      </c>
      <c r="D19" s="26">
        <v>13.5</v>
      </c>
      <c r="E19" s="26">
        <v>8</v>
      </c>
      <c r="F19" s="26">
        <v>8</v>
      </c>
      <c r="G19" s="26">
        <v>10.5</v>
      </c>
      <c r="H19" s="26">
        <v>0</v>
      </c>
      <c r="I19" s="26">
        <v>0</v>
      </c>
      <c r="J19" s="26">
        <v>0</v>
      </c>
      <c r="K19" s="26">
        <v>4</v>
      </c>
      <c r="L19" s="26">
        <v>4</v>
      </c>
      <c r="M19" s="26">
        <v>3</v>
      </c>
    </row>
    <row r="20" spans="1:13" x14ac:dyDescent="0.2">
      <c r="A20" s="23" t="s">
        <v>76</v>
      </c>
      <c r="B20" s="26">
        <v>9</v>
      </c>
      <c r="C20" s="26">
        <v>13</v>
      </c>
      <c r="D20" s="26">
        <v>16.37</v>
      </c>
      <c r="E20" s="26">
        <v>5</v>
      </c>
      <c r="F20" s="26">
        <v>6</v>
      </c>
      <c r="G20" s="26">
        <v>12.36</v>
      </c>
      <c r="H20" s="26">
        <v>2</v>
      </c>
      <c r="I20" s="26">
        <v>2</v>
      </c>
      <c r="J20" s="26">
        <v>3</v>
      </c>
      <c r="K20" s="26">
        <v>2</v>
      </c>
      <c r="L20" s="26">
        <v>5</v>
      </c>
      <c r="M20" s="26">
        <v>1.01</v>
      </c>
    </row>
  </sheetData>
  <mergeCells count="6">
    <mergeCell ref="A5:A7"/>
    <mergeCell ref="B5:D6"/>
    <mergeCell ref="E5:M5"/>
    <mergeCell ref="E6:G6"/>
    <mergeCell ref="H6:J6"/>
    <mergeCell ref="K6:M6"/>
  </mergeCells>
  <hyperlinks>
    <hyperlink ref="A8" r:id="rId1" display="http://farmer.doae.go.th/plants_detail/plants_report_63/report_area_type63_select?detail_name=04/043500/XXXX2"/>
    <hyperlink ref="A9" r:id="rId2" display="http://farmer.doae.go.th/plants_detail/plants_report_63/report_area_type63_ap/66/01/04/043500/XXXX2"/>
    <hyperlink ref="A10" r:id="rId3" display="http://farmer.doae.go.th/plants_detail/plants_report_63/report_area_type63_ap/66/02/04/043500/XXXX2"/>
    <hyperlink ref="A11" r:id="rId4" display="http://farmer.doae.go.th/plants_detail/plants_report_63/report_area_type63_ap/66/03/04/043500/XXXX2"/>
    <hyperlink ref="A12" r:id="rId5" display="http://farmer.doae.go.th/plants_detail/plants_report_63/report_area_type63_ap/66/04/04/043500/XXXX2"/>
    <hyperlink ref="A13" r:id="rId6" display="http://farmer.doae.go.th/plants_detail/plants_report_63/report_area_type63_ap/66/05/04/043500/XXXX2"/>
    <hyperlink ref="A14" r:id="rId7" display="http://farmer.doae.go.th/plants_detail/plants_report_63/report_area_type63_ap/66/06/04/043500/XXXX2"/>
    <hyperlink ref="A15" r:id="rId8" display="http://farmer.doae.go.th/plants_detail/plants_report_63/report_area_type63_ap/66/07/04/043500/XXXX2"/>
    <hyperlink ref="A16" r:id="rId9" display="http://farmer.doae.go.th/plants_detail/plants_report_63/report_area_type63_ap/66/08/04/043500/XXXX2"/>
    <hyperlink ref="A17" r:id="rId10" display="http://farmer.doae.go.th/plants_detail/plants_report_63/report_area_type63_ap/66/09/04/043500/XXXX2"/>
    <hyperlink ref="A18" r:id="rId11" display="http://farmer.doae.go.th/plants_detail/plants_report_63/report_area_type63_ap/66/10/04/043500/XXXX2"/>
    <hyperlink ref="A19" r:id="rId12" display="http://farmer.doae.go.th/plants_detail/plants_report_63/report_area_type63_ap/66/11/04/043500/XXXX2"/>
    <hyperlink ref="A20" r:id="rId13" display="http://farmer.doae.go.th/plants_detail/plants_report_63/report_area_type63_ap/66/12/04/043500/XXXX2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A4" workbookViewId="0">
      <selection activeCell="D21" sqref="D21"/>
    </sheetView>
  </sheetViews>
  <sheetFormatPr defaultRowHeight="14.25" x14ac:dyDescent="0.2"/>
  <cols>
    <col min="3" max="3" width="11.375" bestFit="1" customWidth="1"/>
    <col min="11" max="11" width="11.375" bestFit="1" customWidth="1"/>
  </cols>
  <sheetData>
    <row r="1" spans="1:20" ht="171" x14ac:dyDescent="0.2">
      <c r="A1" s="21" t="s">
        <v>196</v>
      </c>
    </row>
    <row r="2" spans="1:20" ht="128.25" x14ac:dyDescent="0.2">
      <c r="A2" s="21" t="s">
        <v>54</v>
      </c>
    </row>
    <row r="3" spans="1:20" ht="213.75" x14ac:dyDescent="0.2">
      <c r="A3" s="21" t="s">
        <v>197</v>
      </c>
    </row>
    <row r="4" spans="1:20" ht="85.5" x14ac:dyDescent="0.2">
      <c r="A4" s="21" t="s">
        <v>184</v>
      </c>
    </row>
    <row r="5" spans="1:20" x14ac:dyDescent="0.2">
      <c r="A5" s="20" t="s">
        <v>57</v>
      </c>
    </row>
    <row r="7" spans="1:20" ht="15" x14ac:dyDescent="0.2">
      <c r="A7" s="199" t="s">
        <v>58</v>
      </c>
      <c r="B7" s="201" t="s">
        <v>81</v>
      </c>
      <c r="C7" s="203"/>
      <c r="D7" s="201" t="s">
        <v>82</v>
      </c>
      <c r="E7" s="202"/>
      <c r="F7" s="203"/>
      <c r="G7" s="201" t="s">
        <v>83</v>
      </c>
      <c r="H7" s="202"/>
      <c r="I7" s="203"/>
      <c r="J7" s="201" t="s">
        <v>84</v>
      </c>
      <c r="K7" s="203"/>
      <c r="L7" s="201" t="s">
        <v>85</v>
      </c>
      <c r="M7" s="202"/>
      <c r="N7" s="203"/>
      <c r="O7" s="201" t="s">
        <v>198</v>
      </c>
      <c r="P7" s="202"/>
      <c r="Q7" s="203"/>
      <c r="R7" s="201" t="s">
        <v>199</v>
      </c>
      <c r="S7" s="202"/>
      <c r="T7" s="203"/>
    </row>
    <row r="8" spans="1:20" ht="15" x14ac:dyDescent="0.2">
      <c r="A8" s="200"/>
      <c r="B8" s="22" t="s">
        <v>61</v>
      </c>
      <c r="C8" s="22" t="s">
        <v>63</v>
      </c>
      <c r="D8" s="22" t="s">
        <v>61</v>
      </c>
      <c r="E8" s="22" t="s">
        <v>62</v>
      </c>
      <c r="F8" s="22" t="s">
        <v>63</v>
      </c>
      <c r="G8" s="22" t="s">
        <v>61</v>
      </c>
      <c r="H8" s="22" t="s">
        <v>62</v>
      </c>
      <c r="I8" s="22" t="s">
        <v>63</v>
      </c>
      <c r="J8" s="22" t="s">
        <v>61</v>
      </c>
      <c r="K8" s="22" t="s">
        <v>63</v>
      </c>
      <c r="L8" s="22" t="s">
        <v>61</v>
      </c>
      <c r="M8" s="22" t="s">
        <v>62</v>
      </c>
      <c r="N8" s="22" t="s">
        <v>63</v>
      </c>
      <c r="O8" s="22" t="s">
        <v>61</v>
      </c>
      <c r="P8" s="22" t="s">
        <v>62</v>
      </c>
      <c r="Q8" s="22" t="s">
        <v>63</v>
      </c>
      <c r="R8" s="22" t="s">
        <v>61</v>
      </c>
      <c r="S8" s="22" t="s">
        <v>62</v>
      </c>
      <c r="T8" s="22" t="s">
        <v>63</v>
      </c>
    </row>
    <row r="9" spans="1:20" x14ac:dyDescent="0.2">
      <c r="A9" s="23" t="s">
        <v>64</v>
      </c>
      <c r="B9" s="24">
        <v>71044</v>
      </c>
      <c r="C9" s="25">
        <v>1750987.6</v>
      </c>
      <c r="D9" s="24">
        <v>71040</v>
      </c>
      <c r="E9" s="24">
        <v>125560</v>
      </c>
      <c r="F9" s="25">
        <v>1749147.2</v>
      </c>
      <c r="G9" s="26">
        <v>86</v>
      </c>
      <c r="H9" s="26">
        <v>103</v>
      </c>
      <c r="I9" s="25">
        <v>1840.4</v>
      </c>
      <c r="J9" s="24">
        <v>71044</v>
      </c>
      <c r="K9" s="25">
        <v>1750975.85</v>
      </c>
      <c r="L9" s="24">
        <v>71029</v>
      </c>
      <c r="M9" s="24">
        <v>125580</v>
      </c>
      <c r="N9" s="25">
        <v>1749723.09</v>
      </c>
      <c r="O9" s="24">
        <v>71040</v>
      </c>
      <c r="P9" s="24">
        <v>122945</v>
      </c>
      <c r="Q9" s="25">
        <v>1717576.57</v>
      </c>
      <c r="R9" s="24">
        <v>71039</v>
      </c>
      <c r="S9" s="24">
        <v>122774</v>
      </c>
      <c r="T9" s="25">
        <v>1715378.58</v>
      </c>
    </row>
    <row r="10" spans="1:20" x14ac:dyDescent="0.2">
      <c r="A10" s="23" t="s">
        <v>65</v>
      </c>
      <c r="B10" s="24">
        <v>9444</v>
      </c>
      <c r="C10" s="25">
        <v>197159.72</v>
      </c>
      <c r="D10" s="24">
        <v>9444</v>
      </c>
      <c r="E10" s="24">
        <v>17521</v>
      </c>
      <c r="F10" s="25">
        <v>197159.72</v>
      </c>
      <c r="G10" s="26">
        <v>0</v>
      </c>
      <c r="H10" s="26">
        <v>0</v>
      </c>
      <c r="I10" s="26">
        <v>0</v>
      </c>
      <c r="J10" s="24">
        <v>9444</v>
      </c>
      <c r="K10" s="25">
        <v>197159.72</v>
      </c>
      <c r="L10" s="24">
        <v>9444</v>
      </c>
      <c r="M10" s="24">
        <v>17521</v>
      </c>
      <c r="N10" s="25">
        <v>197159.72</v>
      </c>
      <c r="O10" s="24">
        <v>9449</v>
      </c>
      <c r="P10" s="24">
        <v>17338</v>
      </c>
      <c r="Q10" s="25">
        <v>195541.47</v>
      </c>
      <c r="R10" s="24">
        <v>9449</v>
      </c>
      <c r="S10" s="24">
        <v>17296</v>
      </c>
      <c r="T10" s="25">
        <v>195157.72</v>
      </c>
    </row>
    <row r="11" spans="1:20" x14ac:dyDescent="0.2">
      <c r="A11" s="23" t="s">
        <v>66</v>
      </c>
      <c r="B11" s="24">
        <v>4379</v>
      </c>
      <c r="C11" s="25">
        <v>118544.26</v>
      </c>
      <c r="D11" s="24">
        <v>4379</v>
      </c>
      <c r="E11" s="24">
        <v>6485</v>
      </c>
      <c r="F11" s="25">
        <v>118544.26</v>
      </c>
      <c r="G11" s="26">
        <v>0</v>
      </c>
      <c r="H11" s="26">
        <v>0</v>
      </c>
      <c r="I11" s="26">
        <v>0</v>
      </c>
      <c r="J11" s="24">
        <v>4379</v>
      </c>
      <c r="K11" s="25">
        <v>118544.26</v>
      </c>
      <c r="L11" s="24">
        <v>4379</v>
      </c>
      <c r="M11" s="24">
        <v>6485</v>
      </c>
      <c r="N11" s="25">
        <v>118544.26</v>
      </c>
      <c r="O11" s="24">
        <v>4382</v>
      </c>
      <c r="P11" s="24">
        <v>6488</v>
      </c>
      <c r="Q11" s="25">
        <v>118597.26</v>
      </c>
      <c r="R11" s="24">
        <v>4382</v>
      </c>
      <c r="S11" s="24">
        <v>6488</v>
      </c>
      <c r="T11" s="25">
        <v>118597.26</v>
      </c>
    </row>
    <row r="12" spans="1:20" x14ac:dyDescent="0.2">
      <c r="A12" s="23" t="s">
        <v>67</v>
      </c>
      <c r="B12" s="24">
        <v>5607</v>
      </c>
      <c r="C12" s="25">
        <v>140936.26</v>
      </c>
      <c r="D12" s="24">
        <v>5607</v>
      </c>
      <c r="E12" s="24">
        <v>9751</v>
      </c>
      <c r="F12" s="25">
        <v>140892.76</v>
      </c>
      <c r="G12" s="26">
        <v>2</v>
      </c>
      <c r="H12" s="26">
        <v>2</v>
      </c>
      <c r="I12" s="26">
        <v>43.5</v>
      </c>
      <c r="J12" s="24">
        <v>5607</v>
      </c>
      <c r="K12" s="25">
        <v>140924.51</v>
      </c>
      <c r="L12" s="24">
        <v>5602</v>
      </c>
      <c r="M12" s="24">
        <v>9744</v>
      </c>
      <c r="N12" s="25">
        <v>140810.51</v>
      </c>
      <c r="O12" s="24">
        <v>5604</v>
      </c>
      <c r="P12" s="24">
        <v>9636</v>
      </c>
      <c r="Q12" s="25">
        <v>139355.17000000001</v>
      </c>
      <c r="R12" s="24">
        <v>5603</v>
      </c>
      <c r="S12" s="24">
        <v>9631</v>
      </c>
      <c r="T12" s="25">
        <v>139241.92000000001</v>
      </c>
    </row>
    <row r="13" spans="1:20" x14ac:dyDescent="0.2">
      <c r="A13" s="23" t="s">
        <v>68</v>
      </c>
      <c r="B13" s="24">
        <v>8403</v>
      </c>
      <c r="C13" s="25">
        <v>207865.54</v>
      </c>
      <c r="D13" s="24">
        <v>8402</v>
      </c>
      <c r="E13" s="24">
        <v>15575</v>
      </c>
      <c r="F13" s="25">
        <v>207797.54</v>
      </c>
      <c r="G13" s="26">
        <v>4</v>
      </c>
      <c r="H13" s="26">
        <v>4</v>
      </c>
      <c r="I13" s="26">
        <v>68</v>
      </c>
      <c r="J13" s="24">
        <v>8403</v>
      </c>
      <c r="K13" s="25">
        <v>207865.54</v>
      </c>
      <c r="L13" s="24">
        <v>8402</v>
      </c>
      <c r="M13" s="24">
        <v>15574</v>
      </c>
      <c r="N13" s="25">
        <v>207777.54</v>
      </c>
      <c r="O13" s="24">
        <v>8397</v>
      </c>
      <c r="P13" s="24">
        <v>14881</v>
      </c>
      <c r="Q13" s="25">
        <v>199328.45</v>
      </c>
      <c r="R13" s="24">
        <v>8396</v>
      </c>
      <c r="S13" s="24">
        <v>14841</v>
      </c>
      <c r="T13" s="25">
        <v>198819.20000000001</v>
      </c>
    </row>
    <row r="14" spans="1:20" x14ac:dyDescent="0.2">
      <c r="A14" s="23" t="s">
        <v>69</v>
      </c>
      <c r="B14" s="24">
        <v>6793</v>
      </c>
      <c r="C14" s="25">
        <v>186449.03</v>
      </c>
      <c r="D14" s="24">
        <v>6793</v>
      </c>
      <c r="E14" s="24">
        <v>11322</v>
      </c>
      <c r="F14" s="25">
        <v>186429.03</v>
      </c>
      <c r="G14" s="26">
        <v>1</v>
      </c>
      <c r="H14" s="26">
        <v>1</v>
      </c>
      <c r="I14" s="26">
        <v>20</v>
      </c>
      <c r="J14" s="24">
        <v>6793</v>
      </c>
      <c r="K14" s="25">
        <v>186449.03</v>
      </c>
      <c r="L14" s="24">
        <v>6791</v>
      </c>
      <c r="M14" s="24">
        <v>11319</v>
      </c>
      <c r="N14" s="25">
        <v>186359.03</v>
      </c>
      <c r="O14" s="24">
        <v>6793</v>
      </c>
      <c r="P14" s="24">
        <v>11226</v>
      </c>
      <c r="Q14" s="25">
        <v>185369.03</v>
      </c>
      <c r="R14" s="24">
        <v>6794</v>
      </c>
      <c r="S14" s="24">
        <v>11228</v>
      </c>
      <c r="T14" s="25">
        <v>185367.28</v>
      </c>
    </row>
    <row r="15" spans="1:20" x14ac:dyDescent="0.2">
      <c r="A15" s="23" t="s">
        <v>70</v>
      </c>
      <c r="B15" s="24">
        <v>8792</v>
      </c>
      <c r="C15" s="25">
        <v>203719.74</v>
      </c>
      <c r="D15" s="24">
        <v>8792</v>
      </c>
      <c r="E15" s="24">
        <v>17587</v>
      </c>
      <c r="F15" s="25">
        <v>203719.74</v>
      </c>
      <c r="G15" s="26">
        <v>0</v>
      </c>
      <c r="H15" s="26">
        <v>0</v>
      </c>
      <c r="I15" s="26">
        <v>0</v>
      </c>
      <c r="J15" s="24">
        <v>8792</v>
      </c>
      <c r="K15" s="25">
        <v>203719.74</v>
      </c>
      <c r="L15" s="24">
        <v>8792</v>
      </c>
      <c r="M15" s="24">
        <v>17578</v>
      </c>
      <c r="N15" s="25">
        <v>203614.74</v>
      </c>
      <c r="O15" s="24">
        <v>8785</v>
      </c>
      <c r="P15" s="24">
        <v>16874</v>
      </c>
      <c r="Q15" s="25">
        <v>195775.27</v>
      </c>
      <c r="R15" s="24">
        <v>8785</v>
      </c>
      <c r="S15" s="24">
        <v>16864</v>
      </c>
      <c r="T15" s="25">
        <v>195645.27</v>
      </c>
    </row>
    <row r="16" spans="1:20" x14ac:dyDescent="0.2">
      <c r="A16" s="23" t="s">
        <v>71</v>
      </c>
      <c r="B16" s="24">
        <v>7591</v>
      </c>
      <c r="C16" s="25">
        <v>160813.72</v>
      </c>
      <c r="D16" s="24">
        <v>7591</v>
      </c>
      <c r="E16" s="24">
        <v>12207</v>
      </c>
      <c r="F16" s="25">
        <v>160768.72</v>
      </c>
      <c r="G16" s="26">
        <v>4</v>
      </c>
      <c r="H16" s="26">
        <v>5</v>
      </c>
      <c r="I16" s="26">
        <v>45</v>
      </c>
      <c r="J16" s="24">
        <v>7591</v>
      </c>
      <c r="K16" s="25">
        <v>160813.72</v>
      </c>
      <c r="L16" s="24">
        <v>7591</v>
      </c>
      <c r="M16" s="24">
        <v>12211</v>
      </c>
      <c r="N16" s="25">
        <v>160792.72</v>
      </c>
      <c r="O16" s="24">
        <v>7599</v>
      </c>
      <c r="P16" s="24">
        <v>11971</v>
      </c>
      <c r="Q16" s="25">
        <v>158370.72</v>
      </c>
      <c r="R16" s="24">
        <v>7599</v>
      </c>
      <c r="S16" s="24">
        <v>11953</v>
      </c>
      <c r="T16" s="25">
        <v>158118.98000000001</v>
      </c>
    </row>
    <row r="17" spans="1:20" x14ac:dyDescent="0.2">
      <c r="A17" s="23" t="s">
        <v>72</v>
      </c>
      <c r="B17" s="24">
        <v>5266</v>
      </c>
      <c r="C17" s="25">
        <v>159250.67000000001</v>
      </c>
      <c r="D17" s="24">
        <v>5266</v>
      </c>
      <c r="E17" s="24">
        <v>8978</v>
      </c>
      <c r="F17" s="25">
        <v>158957.67000000001</v>
      </c>
      <c r="G17" s="26">
        <v>12</v>
      </c>
      <c r="H17" s="26">
        <v>14</v>
      </c>
      <c r="I17" s="26">
        <v>293</v>
      </c>
      <c r="J17" s="24">
        <v>5266</v>
      </c>
      <c r="K17" s="25">
        <v>159250.67000000001</v>
      </c>
      <c r="L17" s="24">
        <v>5263</v>
      </c>
      <c r="M17" s="24">
        <v>8959</v>
      </c>
      <c r="N17" s="25">
        <v>158722.92000000001</v>
      </c>
      <c r="O17" s="24">
        <v>5266</v>
      </c>
      <c r="P17" s="24">
        <v>8750</v>
      </c>
      <c r="Q17" s="25">
        <v>155496.81</v>
      </c>
      <c r="R17" s="24">
        <v>5265</v>
      </c>
      <c r="S17" s="24">
        <v>8746</v>
      </c>
      <c r="T17" s="25">
        <v>155435.81</v>
      </c>
    </row>
    <row r="18" spans="1:20" x14ac:dyDescent="0.2">
      <c r="A18" s="23" t="s">
        <v>73</v>
      </c>
      <c r="B18" s="24">
        <v>2658</v>
      </c>
      <c r="C18" s="25">
        <v>60252.54</v>
      </c>
      <c r="D18" s="24">
        <v>2658</v>
      </c>
      <c r="E18" s="24">
        <v>4732</v>
      </c>
      <c r="F18" s="25">
        <v>60252.54</v>
      </c>
      <c r="G18" s="26">
        <v>0</v>
      </c>
      <c r="H18" s="26">
        <v>0</v>
      </c>
      <c r="I18" s="26">
        <v>0</v>
      </c>
      <c r="J18" s="24">
        <v>2658</v>
      </c>
      <c r="K18" s="25">
        <v>60252.54</v>
      </c>
      <c r="L18" s="24">
        <v>2658</v>
      </c>
      <c r="M18" s="24">
        <v>4732</v>
      </c>
      <c r="N18" s="25">
        <v>60252.54</v>
      </c>
      <c r="O18" s="24">
        <v>2658</v>
      </c>
      <c r="P18" s="24">
        <v>4732</v>
      </c>
      <c r="Q18" s="25">
        <v>60269.91</v>
      </c>
      <c r="R18" s="24">
        <v>2658</v>
      </c>
      <c r="S18" s="24">
        <v>4732</v>
      </c>
      <c r="T18" s="25">
        <v>60269.91</v>
      </c>
    </row>
    <row r="19" spans="1:20" x14ac:dyDescent="0.2">
      <c r="A19" s="23" t="s">
        <v>74</v>
      </c>
      <c r="B19" s="24">
        <v>4354</v>
      </c>
      <c r="C19" s="25">
        <v>98078.82</v>
      </c>
      <c r="D19" s="24">
        <v>4354</v>
      </c>
      <c r="E19" s="24">
        <v>6020</v>
      </c>
      <c r="F19" s="25">
        <v>96981.07</v>
      </c>
      <c r="G19" s="26">
        <v>48</v>
      </c>
      <c r="H19" s="26">
        <v>60</v>
      </c>
      <c r="I19" s="25">
        <v>1097.75</v>
      </c>
      <c r="J19" s="24">
        <v>4354</v>
      </c>
      <c r="K19" s="25">
        <v>98078.82</v>
      </c>
      <c r="L19" s="24">
        <v>4354</v>
      </c>
      <c r="M19" s="24">
        <v>6079</v>
      </c>
      <c r="N19" s="25">
        <v>98073.82</v>
      </c>
      <c r="O19" s="24">
        <v>4354</v>
      </c>
      <c r="P19" s="24">
        <v>5968</v>
      </c>
      <c r="Q19" s="25">
        <v>95949.07</v>
      </c>
      <c r="R19" s="24">
        <v>4354</v>
      </c>
      <c r="S19" s="24">
        <v>5936</v>
      </c>
      <c r="T19" s="25">
        <v>95531.57</v>
      </c>
    </row>
    <row r="20" spans="1:20" x14ac:dyDescent="0.2">
      <c r="A20" s="23" t="s">
        <v>75</v>
      </c>
      <c r="B20" s="24">
        <v>3653</v>
      </c>
      <c r="C20" s="25">
        <v>92504.86</v>
      </c>
      <c r="D20" s="24">
        <v>3650</v>
      </c>
      <c r="E20" s="24">
        <v>6037</v>
      </c>
      <c r="F20" s="25">
        <v>92396.86</v>
      </c>
      <c r="G20" s="26">
        <v>4</v>
      </c>
      <c r="H20" s="26">
        <v>5</v>
      </c>
      <c r="I20" s="26">
        <v>108</v>
      </c>
      <c r="J20" s="24">
        <v>3653</v>
      </c>
      <c r="K20" s="25">
        <v>92504.86</v>
      </c>
      <c r="L20" s="24">
        <v>3650</v>
      </c>
      <c r="M20" s="24">
        <v>6037</v>
      </c>
      <c r="N20" s="25">
        <v>92424.86</v>
      </c>
      <c r="O20" s="24">
        <v>3646</v>
      </c>
      <c r="P20" s="24">
        <v>5806</v>
      </c>
      <c r="Q20" s="25">
        <v>89187.11</v>
      </c>
      <c r="R20" s="24">
        <v>3646</v>
      </c>
      <c r="S20" s="24">
        <v>5806</v>
      </c>
      <c r="T20" s="25">
        <v>89187.11</v>
      </c>
    </row>
    <row r="21" spans="1:20" x14ac:dyDescent="0.2">
      <c r="A21" s="23" t="s">
        <v>76</v>
      </c>
      <c r="B21" s="24">
        <v>5931</v>
      </c>
      <c r="C21" s="25">
        <v>125412.45</v>
      </c>
      <c r="D21" s="24">
        <v>5930</v>
      </c>
      <c r="E21" s="24">
        <v>9345</v>
      </c>
      <c r="F21" s="25">
        <v>125247.3</v>
      </c>
      <c r="G21" s="26">
        <v>11</v>
      </c>
      <c r="H21" s="26">
        <v>12</v>
      </c>
      <c r="I21" s="26">
        <v>165.15</v>
      </c>
      <c r="J21" s="24">
        <v>5931</v>
      </c>
      <c r="K21" s="25">
        <v>125412.45</v>
      </c>
      <c r="L21" s="24">
        <v>5927</v>
      </c>
      <c r="M21" s="24">
        <v>9341</v>
      </c>
      <c r="N21" s="25">
        <v>125190.44</v>
      </c>
      <c r="O21" s="24">
        <v>5931</v>
      </c>
      <c r="P21" s="24">
        <v>9275</v>
      </c>
      <c r="Q21" s="25">
        <v>124336.32000000001</v>
      </c>
      <c r="R21" s="24">
        <v>5931</v>
      </c>
      <c r="S21" s="24">
        <v>9253</v>
      </c>
      <c r="T21" s="25">
        <v>124006.57</v>
      </c>
    </row>
  </sheetData>
  <mergeCells count="8">
    <mergeCell ref="O7:Q7"/>
    <mergeCell ref="R7:T7"/>
    <mergeCell ref="A7:A8"/>
    <mergeCell ref="B7:C7"/>
    <mergeCell ref="D7:F7"/>
    <mergeCell ref="G7:I7"/>
    <mergeCell ref="J7:K7"/>
    <mergeCell ref="L7:N7"/>
  </mergeCells>
  <hyperlinks>
    <hyperlink ref="A9" r:id="rId1" display="http://farmer.doae.go.th/report/report63/report_rice_63_fmdfbd/"/>
    <hyperlink ref="A10" r:id="rId2" display="http://farmer.doae.go.th/report/report63/report_rice_63_fmdfbd_ap/66/01/"/>
    <hyperlink ref="A11" r:id="rId3" display="http://farmer.doae.go.th/report/report63/report_rice_63_fmdfbd_ap/66/02/"/>
    <hyperlink ref="A12" r:id="rId4" display="http://farmer.doae.go.th/report/report63/report_rice_63_fmdfbd_ap/66/03/"/>
    <hyperlink ref="A13" r:id="rId5" display="http://farmer.doae.go.th/report/report63/report_rice_63_fmdfbd_ap/66/04/"/>
    <hyperlink ref="A14" r:id="rId6" display="http://farmer.doae.go.th/report/report63/report_rice_63_fmdfbd_ap/66/05/"/>
    <hyperlink ref="A15" r:id="rId7" display="http://farmer.doae.go.th/report/report63/report_rice_63_fmdfbd_ap/66/06/"/>
    <hyperlink ref="A16" r:id="rId8" display="http://farmer.doae.go.th/report/report63/report_rice_63_fmdfbd_ap/66/07/"/>
    <hyperlink ref="A17" r:id="rId9" display="http://farmer.doae.go.th/report/report63/report_rice_63_fmdfbd_ap/66/08/"/>
    <hyperlink ref="A18" r:id="rId10" display="http://farmer.doae.go.th/report/report63/report_rice_63_fmdfbd_ap/66/09/"/>
    <hyperlink ref="A19" r:id="rId11" display="http://farmer.doae.go.th/report/report63/report_rice_63_fmdfbd_ap/66/10/"/>
    <hyperlink ref="A20" r:id="rId12" display="http://farmer.doae.go.th/report/report63/report_rice_63_fmdfbd_ap/66/11/"/>
    <hyperlink ref="A21" r:id="rId13" display="http://farmer.doae.go.th/report/report63/report_rice_63_fmdfbd_ap/66/12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2"/>
  <sheetViews>
    <sheetView topLeftCell="G1" workbookViewId="0">
      <selection activeCell="S25" sqref="S25"/>
    </sheetView>
  </sheetViews>
  <sheetFormatPr defaultRowHeight="14.25" x14ac:dyDescent="0.2"/>
  <cols>
    <col min="4" max="4" width="9.875" bestFit="1" customWidth="1"/>
    <col min="13" max="13" width="9.875" bestFit="1" customWidth="1"/>
    <col min="14" max="14" width="8.25" style="28" bestFit="1" customWidth="1"/>
    <col min="15" max="15" width="6.375" style="28" bestFit="1" customWidth="1"/>
    <col min="16" max="16" width="9.875" style="28" bestFit="1" customWidth="1"/>
    <col min="17" max="17" width="8.25" style="28" bestFit="1" customWidth="1"/>
    <col min="18" max="18" width="5.5" style="28" bestFit="1" customWidth="1"/>
    <col min="19" max="19" width="9.125" style="28" bestFit="1" customWidth="1"/>
    <col min="20" max="20" width="8.25" style="28" bestFit="1" customWidth="1"/>
    <col min="21" max="21" width="5.5" style="28" bestFit="1" customWidth="1"/>
    <col min="22" max="22" width="9.125" style="28" bestFit="1" customWidth="1"/>
    <col min="23" max="23" width="8.25" style="28" bestFit="1" customWidth="1"/>
    <col min="24" max="24" width="5.5" style="28" bestFit="1" customWidth="1"/>
    <col min="25" max="25" width="9.125" style="28" bestFit="1" customWidth="1"/>
    <col min="26" max="26" width="8.25" style="28" bestFit="1" customWidth="1"/>
    <col min="27" max="27" width="5.5" style="28" bestFit="1" customWidth="1"/>
    <col min="28" max="28" width="9.125" style="28" bestFit="1" customWidth="1"/>
    <col min="29" max="29" width="8.25" style="28" bestFit="1" customWidth="1"/>
    <col min="30" max="30" width="5.5" style="28" bestFit="1" customWidth="1"/>
    <col min="31" max="31" width="9.125" style="28" bestFit="1" customWidth="1"/>
  </cols>
  <sheetData>
    <row r="2" spans="1:31" ht="156.75" x14ac:dyDescent="0.2">
      <c r="A2" s="21" t="s">
        <v>53</v>
      </c>
    </row>
    <row r="3" spans="1:31" ht="128.25" x14ac:dyDescent="0.2">
      <c r="A3" s="21" t="s">
        <v>54</v>
      </c>
    </row>
    <row r="4" spans="1:31" ht="142.5" x14ac:dyDescent="0.2">
      <c r="A4" s="21" t="s">
        <v>55</v>
      </c>
    </row>
    <row r="5" spans="1:31" ht="85.5" x14ac:dyDescent="0.2">
      <c r="A5" s="21" t="s">
        <v>56</v>
      </c>
    </row>
    <row r="6" spans="1:31" x14ac:dyDescent="0.2">
      <c r="A6" s="20" t="s">
        <v>57</v>
      </c>
    </row>
    <row r="8" spans="1:31" ht="15" x14ac:dyDescent="0.2">
      <c r="A8" s="199" t="s">
        <v>58</v>
      </c>
      <c r="B8" s="201" t="s">
        <v>59</v>
      </c>
      <c r="C8" s="202"/>
      <c r="D8" s="203"/>
      <c r="E8" s="204">
        <v>23377</v>
      </c>
      <c r="F8" s="205"/>
      <c r="G8" s="206"/>
      <c r="H8" s="204">
        <v>23408</v>
      </c>
      <c r="I8" s="205"/>
      <c r="J8" s="206"/>
      <c r="K8" s="204">
        <v>23437</v>
      </c>
      <c r="L8" s="205"/>
      <c r="M8" s="206"/>
      <c r="N8" s="193">
        <v>23468</v>
      </c>
      <c r="O8" s="194"/>
      <c r="P8" s="195"/>
      <c r="Q8" s="193">
        <v>23498</v>
      </c>
      <c r="R8" s="194"/>
      <c r="S8" s="195"/>
      <c r="T8" s="193">
        <v>23529</v>
      </c>
      <c r="U8" s="194"/>
      <c r="V8" s="195"/>
      <c r="W8" s="193">
        <v>23559</v>
      </c>
      <c r="X8" s="194"/>
      <c r="Y8" s="195"/>
      <c r="Z8" s="193">
        <v>23590</v>
      </c>
      <c r="AA8" s="194"/>
      <c r="AB8" s="195"/>
      <c r="AC8" s="196" t="s">
        <v>60</v>
      </c>
      <c r="AD8" s="197"/>
      <c r="AE8" s="198"/>
    </row>
    <row r="9" spans="1:31" ht="15" x14ac:dyDescent="0.2">
      <c r="A9" s="200"/>
      <c r="B9" s="22" t="s">
        <v>61</v>
      </c>
      <c r="C9" s="22" t="s">
        <v>62</v>
      </c>
      <c r="D9" s="22" t="s">
        <v>63</v>
      </c>
      <c r="E9" s="22" t="s">
        <v>61</v>
      </c>
      <c r="F9" s="22" t="s">
        <v>62</v>
      </c>
      <c r="G9" s="22" t="s">
        <v>63</v>
      </c>
      <c r="H9" s="22" t="s">
        <v>61</v>
      </c>
      <c r="I9" s="22" t="s">
        <v>62</v>
      </c>
      <c r="J9" s="22" t="s">
        <v>63</v>
      </c>
      <c r="K9" s="22" t="s">
        <v>61</v>
      </c>
      <c r="L9" s="22" t="s">
        <v>62</v>
      </c>
      <c r="M9" s="22" t="s">
        <v>63</v>
      </c>
      <c r="N9" s="29" t="s">
        <v>61</v>
      </c>
      <c r="O9" s="29" t="s">
        <v>62</v>
      </c>
      <c r="P9" s="29" t="s">
        <v>63</v>
      </c>
      <c r="Q9" s="29" t="s">
        <v>61</v>
      </c>
      <c r="R9" s="29" t="s">
        <v>62</v>
      </c>
      <c r="S9" s="29" t="s">
        <v>63</v>
      </c>
      <c r="T9" s="29" t="s">
        <v>61</v>
      </c>
      <c r="U9" s="29" t="s">
        <v>62</v>
      </c>
      <c r="V9" s="29" t="s">
        <v>63</v>
      </c>
      <c r="W9" s="29" t="s">
        <v>61</v>
      </c>
      <c r="X9" s="29" t="s">
        <v>62</v>
      </c>
      <c r="Y9" s="29" t="s">
        <v>63</v>
      </c>
      <c r="Z9" s="29" t="s">
        <v>61</v>
      </c>
      <c r="AA9" s="29" t="s">
        <v>62</v>
      </c>
      <c r="AB9" s="29" t="s">
        <v>63</v>
      </c>
      <c r="AC9" s="29" t="s">
        <v>61</v>
      </c>
      <c r="AD9" s="29" t="s">
        <v>62</v>
      </c>
      <c r="AE9" s="29" t="s">
        <v>63</v>
      </c>
    </row>
    <row r="10" spans="1:31" x14ac:dyDescent="0.2">
      <c r="A10" s="23" t="s">
        <v>64</v>
      </c>
      <c r="B10" s="24">
        <v>22025</v>
      </c>
      <c r="C10" s="24">
        <v>37104</v>
      </c>
      <c r="D10" s="25">
        <v>488944.41</v>
      </c>
      <c r="E10" s="26">
        <v>7</v>
      </c>
      <c r="F10" s="26">
        <v>9</v>
      </c>
      <c r="G10" s="26">
        <v>94.25</v>
      </c>
      <c r="H10" s="24">
        <v>1686</v>
      </c>
      <c r="I10" s="24">
        <v>2569</v>
      </c>
      <c r="J10" s="25">
        <v>33566</v>
      </c>
      <c r="K10" s="24">
        <v>11332</v>
      </c>
      <c r="L10" s="24">
        <v>18489</v>
      </c>
      <c r="M10" s="25">
        <v>246768.53</v>
      </c>
      <c r="N10" s="30">
        <v>8617</v>
      </c>
      <c r="O10" s="30">
        <v>13731</v>
      </c>
      <c r="P10" s="31">
        <v>178598.51</v>
      </c>
      <c r="Q10" s="30">
        <v>1438</v>
      </c>
      <c r="R10" s="30">
        <v>2136</v>
      </c>
      <c r="S10" s="31">
        <v>27677.279999999999</v>
      </c>
      <c r="T10" s="32">
        <v>112</v>
      </c>
      <c r="U10" s="32">
        <v>157</v>
      </c>
      <c r="V10" s="31">
        <v>2063.35</v>
      </c>
      <c r="W10" s="32">
        <v>9</v>
      </c>
      <c r="X10" s="32">
        <v>12</v>
      </c>
      <c r="Y10" s="32">
        <v>149.5</v>
      </c>
      <c r="Z10" s="32">
        <v>0</v>
      </c>
      <c r="AA10" s="32">
        <v>0</v>
      </c>
      <c r="AB10" s="32">
        <v>0</v>
      </c>
      <c r="AC10" s="32">
        <v>1</v>
      </c>
      <c r="AD10" s="32">
        <v>1</v>
      </c>
      <c r="AE10" s="32">
        <v>27</v>
      </c>
    </row>
    <row r="11" spans="1:31" x14ac:dyDescent="0.2">
      <c r="A11" s="23" t="s">
        <v>65</v>
      </c>
      <c r="B11" s="24">
        <v>4392</v>
      </c>
      <c r="C11" s="24">
        <v>7580</v>
      </c>
      <c r="D11" s="25">
        <v>88695.25</v>
      </c>
      <c r="E11" s="26">
        <v>0</v>
      </c>
      <c r="F11" s="26">
        <v>0</v>
      </c>
      <c r="G11" s="26">
        <v>0</v>
      </c>
      <c r="H11" s="26">
        <v>160</v>
      </c>
      <c r="I11" s="26">
        <v>273</v>
      </c>
      <c r="J11" s="25">
        <v>3178.25</v>
      </c>
      <c r="K11" s="24">
        <v>2375</v>
      </c>
      <c r="L11" s="24">
        <v>4011</v>
      </c>
      <c r="M11" s="25">
        <v>47595.79</v>
      </c>
      <c r="N11" s="30">
        <v>1747</v>
      </c>
      <c r="O11" s="30">
        <v>2846</v>
      </c>
      <c r="P11" s="31">
        <v>33307.71</v>
      </c>
      <c r="Q11" s="32">
        <v>260</v>
      </c>
      <c r="R11" s="32">
        <v>420</v>
      </c>
      <c r="S11" s="31">
        <v>4316.75</v>
      </c>
      <c r="T11" s="32">
        <v>12</v>
      </c>
      <c r="U11" s="32">
        <v>23</v>
      </c>
      <c r="V11" s="32">
        <v>190.75</v>
      </c>
      <c r="W11" s="32">
        <v>5</v>
      </c>
      <c r="X11" s="32">
        <v>7</v>
      </c>
      <c r="Y11" s="32">
        <v>106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</row>
    <row r="12" spans="1:31" x14ac:dyDescent="0.2">
      <c r="A12" s="23" t="s">
        <v>66</v>
      </c>
      <c r="B12" s="26">
        <v>223</v>
      </c>
      <c r="C12" s="26">
        <v>272</v>
      </c>
      <c r="D12" s="25">
        <v>4165</v>
      </c>
      <c r="E12" s="26">
        <v>0</v>
      </c>
      <c r="F12" s="26">
        <v>0</v>
      </c>
      <c r="G12" s="26">
        <v>0</v>
      </c>
      <c r="H12" s="26">
        <v>49</v>
      </c>
      <c r="I12" s="26">
        <v>59</v>
      </c>
      <c r="J12" s="26">
        <v>952.75</v>
      </c>
      <c r="K12" s="26">
        <v>159</v>
      </c>
      <c r="L12" s="26">
        <v>192</v>
      </c>
      <c r="M12" s="25">
        <v>2955.25</v>
      </c>
      <c r="N12" s="32">
        <v>15</v>
      </c>
      <c r="O12" s="32">
        <v>21</v>
      </c>
      <c r="P12" s="32">
        <v>257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</row>
    <row r="13" spans="1:31" x14ac:dyDescent="0.2">
      <c r="A13" s="23" t="s">
        <v>67</v>
      </c>
      <c r="B13" s="24">
        <v>2208</v>
      </c>
      <c r="C13" s="24">
        <v>3861</v>
      </c>
      <c r="D13" s="25">
        <v>55551.78</v>
      </c>
      <c r="E13" s="26">
        <v>3</v>
      </c>
      <c r="F13" s="26">
        <v>3</v>
      </c>
      <c r="G13" s="26">
        <v>35.25</v>
      </c>
      <c r="H13" s="26">
        <v>183</v>
      </c>
      <c r="I13" s="26">
        <v>289</v>
      </c>
      <c r="J13" s="25">
        <v>3960.51</v>
      </c>
      <c r="K13" s="24">
        <v>1108</v>
      </c>
      <c r="L13" s="24">
        <v>1818</v>
      </c>
      <c r="M13" s="25">
        <v>26098.22</v>
      </c>
      <c r="N13" s="32">
        <v>952</v>
      </c>
      <c r="O13" s="30">
        <v>1544</v>
      </c>
      <c r="P13" s="31">
        <v>22370.11</v>
      </c>
      <c r="Q13" s="32">
        <v>145</v>
      </c>
      <c r="R13" s="32">
        <v>193</v>
      </c>
      <c r="S13" s="31">
        <v>2867.94</v>
      </c>
      <c r="T13" s="32">
        <v>9</v>
      </c>
      <c r="U13" s="32">
        <v>13</v>
      </c>
      <c r="V13" s="32">
        <v>192.75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1</v>
      </c>
      <c r="AD13" s="32">
        <v>1</v>
      </c>
      <c r="AE13" s="32">
        <v>27</v>
      </c>
    </row>
    <row r="14" spans="1:31" x14ac:dyDescent="0.2">
      <c r="A14" s="23" t="s">
        <v>68</v>
      </c>
      <c r="B14" s="24">
        <v>2403</v>
      </c>
      <c r="C14" s="24">
        <v>3915</v>
      </c>
      <c r="D14" s="25">
        <v>51078.25</v>
      </c>
      <c r="E14" s="26">
        <v>0</v>
      </c>
      <c r="F14" s="26">
        <v>0</v>
      </c>
      <c r="G14" s="26">
        <v>0</v>
      </c>
      <c r="H14" s="26">
        <v>59</v>
      </c>
      <c r="I14" s="26">
        <v>78</v>
      </c>
      <c r="J14" s="25">
        <v>1043.75</v>
      </c>
      <c r="K14" s="24">
        <v>1267</v>
      </c>
      <c r="L14" s="24">
        <v>1981</v>
      </c>
      <c r="M14" s="25">
        <v>26338.31</v>
      </c>
      <c r="N14" s="30">
        <v>1043</v>
      </c>
      <c r="O14" s="30">
        <v>1663</v>
      </c>
      <c r="P14" s="31">
        <v>21093.040000000001</v>
      </c>
      <c r="Q14" s="32">
        <v>123</v>
      </c>
      <c r="R14" s="32">
        <v>180</v>
      </c>
      <c r="S14" s="31">
        <v>2453.65</v>
      </c>
      <c r="T14" s="32">
        <v>8</v>
      </c>
      <c r="U14" s="32">
        <v>13</v>
      </c>
      <c r="V14" s="32">
        <v>149.5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</row>
    <row r="15" spans="1:31" x14ac:dyDescent="0.2">
      <c r="A15" s="23" t="s">
        <v>69</v>
      </c>
      <c r="B15" s="24">
        <v>2486</v>
      </c>
      <c r="C15" s="24">
        <v>4047</v>
      </c>
      <c r="D15" s="25">
        <v>66065.23</v>
      </c>
      <c r="E15" s="26">
        <v>0</v>
      </c>
      <c r="F15" s="26">
        <v>0</v>
      </c>
      <c r="G15" s="26">
        <v>0</v>
      </c>
      <c r="H15" s="26">
        <v>86</v>
      </c>
      <c r="I15" s="26">
        <v>153</v>
      </c>
      <c r="J15" s="25">
        <v>2040.21</v>
      </c>
      <c r="K15" s="24">
        <v>1806</v>
      </c>
      <c r="L15" s="24">
        <v>2925</v>
      </c>
      <c r="M15" s="25">
        <v>47883.83</v>
      </c>
      <c r="N15" s="32">
        <v>628</v>
      </c>
      <c r="O15" s="32">
        <v>904</v>
      </c>
      <c r="P15" s="31">
        <v>15178.44</v>
      </c>
      <c r="Q15" s="32">
        <v>44</v>
      </c>
      <c r="R15" s="32">
        <v>60</v>
      </c>
      <c r="S15" s="32">
        <v>901.5</v>
      </c>
      <c r="T15" s="32">
        <v>3</v>
      </c>
      <c r="U15" s="32">
        <v>5</v>
      </c>
      <c r="V15" s="32">
        <v>61.25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</row>
    <row r="16" spans="1:31" x14ac:dyDescent="0.2">
      <c r="A16" s="23" t="s">
        <v>70</v>
      </c>
      <c r="B16" s="24">
        <v>4537</v>
      </c>
      <c r="C16" s="24">
        <v>8292</v>
      </c>
      <c r="D16" s="25">
        <v>96974.5</v>
      </c>
      <c r="E16" s="26">
        <v>0</v>
      </c>
      <c r="F16" s="26">
        <v>0</v>
      </c>
      <c r="G16" s="26">
        <v>0</v>
      </c>
      <c r="H16" s="26">
        <v>682</v>
      </c>
      <c r="I16" s="24">
        <v>1093</v>
      </c>
      <c r="J16" s="25">
        <v>13618.5</v>
      </c>
      <c r="K16" s="24">
        <v>2009</v>
      </c>
      <c r="L16" s="24">
        <v>3521</v>
      </c>
      <c r="M16" s="25">
        <v>41631.75</v>
      </c>
      <c r="N16" s="30">
        <v>1718</v>
      </c>
      <c r="O16" s="30">
        <v>2932</v>
      </c>
      <c r="P16" s="31">
        <v>33068.25</v>
      </c>
      <c r="Q16" s="32">
        <v>425</v>
      </c>
      <c r="R16" s="32">
        <v>684</v>
      </c>
      <c r="S16" s="31">
        <v>7945</v>
      </c>
      <c r="T16" s="32">
        <v>42</v>
      </c>
      <c r="U16" s="32">
        <v>60</v>
      </c>
      <c r="V16" s="32">
        <v>691</v>
      </c>
      <c r="W16" s="32">
        <v>1</v>
      </c>
      <c r="X16" s="32">
        <v>2</v>
      </c>
      <c r="Y16" s="32">
        <v>20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</row>
    <row r="17" spans="1:31" x14ac:dyDescent="0.2">
      <c r="A17" s="23" t="s">
        <v>71</v>
      </c>
      <c r="B17" s="24">
        <v>2737</v>
      </c>
      <c r="C17" s="24">
        <v>4497</v>
      </c>
      <c r="D17" s="25">
        <v>57172.35</v>
      </c>
      <c r="E17" s="26">
        <v>0</v>
      </c>
      <c r="F17" s="26">
        <v>0</v>
      </c>
      <c r="G17" s="26">
        <v>0</v>
      </c>
      <c r="H17" s="26">
        <v>102</v>
      </c>
      <c r="I17" s="26">
        <v>135</v>
      </c>
      <c r="J17" s="25">
        <v>1906.5</v>
      </c>
      <c r="K17" s="24">
        <v>1458</v>
      </c>
      <c r="L17" s="24">
        <v>2374</v>
      </c>
      <c r="M17" s="25">
        <v>30236.05</v>
      </c>
      <c r="N17" s="30">
        <v>1121</v>
      </c>
      <c r="O17" s="30">
        <v>1784</v>
      </c>
      <c r="P17" s="31">
        <v>22152.14</v>
      </c>
      <c r="Q17" s="32">
        <v>147</v>
      </c>
      <c r="R17" s="32">
        <v>194</v>
      </c>
      <c r="S17" s="31">
        <v>2799.41</v>
      </c>
      <c r="T17" s="32">
        <v>7</v>
      </c>
      <c r="U17" s="32">
        <v>8</v>
      </c>
      <c r="V17" s="32">
        <v>59.75</v>
      </c>
      <c r="W17" s="32">
        <v>2</v>
      </c>
      <c r="X17" s="32">
        <v>2</v>
      </c>
      <c r="Y17" s="32">
        <v>18.5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</row>
    <row r="18" spans="1:31" x14ac:dyDescent="0.2">
      <c r="A18" s="23" t="s">
        <v>72</v>
      </c>
      <c r="B18" s="26">
        <v>154</v>
      </c>
      <c r="C18" s="26">
        <v>204</v>
      </c>
      <c r="D18" s="25">
        <v>3567.9</v>
      </c>
      <c r="E18" s="26">
        <v>3</v>
      </c>
      <c r="F18" s="26">
        <v>5</v>
      </c>
      <c r="G18" s="26">
        <v>51</v>
      </c>
      <c r="H18" s="26">
        <v>76</v>
      </c>
      <c r="I18" s="26">
        <v>93</v>
      </c>
      <c r="J18" s="25">
        <v>1731</v>
      </c>
      <c r="K18" s="26">
        <v>70</v>
      </c>
      <c r="L18" s="26">
        <v>91</v>
      </c>
      <c r="M18" s="25">
        <v>1610.9</v>
      </c>
      <c r="N18" s="32">
        <v>9</v>
      </c>
      <c r="O18" s="32">
        <v>15</v>
      </c>
      <c r="P18" s="32">
        <v>175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</row>
    <row r="19" spans="1:31" x14ac:dyDescent="0.2">
      <c r="A19" s="23" t="s">
        <v>73</v>
      </c>
      <c r="B19" s="26">
        <v>326</v>
      </c>
      <c r="C19" s="26">
        <v>492</v>
      </c>
      <c r="D19" s="25">
        <v>5762.99</v>
      </c>
      <c r="E19" s="26">
        <v>1</v>
      </c>
      <c r="F19" s="26">
        <v>1</v>
      </c>
      <c r="G19" s="26">
        <v>8</v>
      </c>
      <c r="H19" s="26">
        <v>86</v>
      </c>
      <c r="I19" s="26">
        <v>138</v>
      </c>
      <c r="J19" s="25">
        <v>1479.25</v>
      </c>
      <c r="K19" s="26">
        <v>227</v>
      </c>
      <c r="L19" s="26">
        <v>331</v>
      </c>
      <c r="M19" s="25">
        <v>3958.74</v>
      </c>
      <c r="N19" s="32">
        <v>17</v>
      </c>
      <c r="O19" s="32">
        <v>22</v>
      </c>
      <c r="P19" s="32">
        <v>317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</row>
    <row r="20" spans="1:31" x14ac:dyDescent="0.2">
      <c r="A20" s="23" t="s">
        <v>74</v>
      </c>
      <c r="B20" s="24">
        <v>1618</v>
      </c>
      <c r="C20" s="24">
        <v>2157</v>
      </c>
      <c r="D20" s="25">
        <v>35100.239999999998</v>
      </c>
      <c r="E20" s="26">
        <v>0</v>
      </c>
      <c r="F20" s="26">
        <v>0</v>
      </c>
      <c r="G20" s="26">
        <v>0</v>
      </c>
      <c r="H20" s="26">
        <v>151</v>
      </c>
      <c r="I20" s="26">
        <v>177</v>
      </c>
      <c r="J20" s="25">
        <v>2599.73</v>
      </c>
      <c r="K20" s="26">
        <v>602</v>
      </c>
      <c r="L20" s="26">
        <v>756</v>
      </c>
      <c r="M20" s="25">
        <v>12000.32</v>
      </c>
      <c r="N20" s="32">
        <v>715</v>
      </c>
      <c r="O20" s="32">
        <v>974</v>
      </c>
      <c r="P20" s="31">
        <v>16053.15</v>
      </c>
      <c r="Q20" s="32">
        <v>175</v>
      </c>
      <c r="R20" s="32">
        <v>227</v>
      </c>
      <c r="S20" s="31">
        <v>3962.79</v>
      </c>
      <c r="T20" s="32">
        <v>20</v>
      </c>
      <c r="U20" s="32">
        <v>23</v>
      </c>
      <c r="V20" s="32">
        <v>484.25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</row>
    <row r="21" spans="1:31" x14ac:dyDescent="0.2">
      <c r="A21" s="23" t="s">
        <v>75</v>
      </c>
      <c r="B21" s="26">
        <v>83</v>
      </c>
      <c r="C21" s="26">
        <v>120</v>
      </c>
      <c r="D21" s="25">
        <v>1531.25</v>
      </c>
      <c r="E21" s="26">
        <v>0</v>
      </c>
      <c r="F21" s="26">
        <v>0</v>
      </c>
      <c r="G21" s="26">
        <v>0</v>
      </c>
      <c r="H21" s="26">
        <v>39</v>
      </c>
      <c r="I21" s="26">
        <v>58</v>
      </c>
      <c r="J21" s="26">
        <v>769.75</v>
      </c>
      <c r="K21" s="26">
        <v>39</v>
      </c>
      <c r="L21" s="26">
        <v>51</v>
      </c>
      <c r="M21" s="26">
        <v>658.75</v>
      </c>
      <c r="N21" s="32">
        <v>6</v>
      </c>
      <c r="O21" s="32">
        <v>10</v>
      </c>
      <c r="P21" s="32">
        <v>91.75</v>
      </c>
      <c r="Q21" s="32">
        <v>1</v>
      </c>
      <c r="R21" s="32">
        <v>1</v>
      </c>
      <c r="S21" s="32">
        <v>11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</row>
    <row r="22" spans="1:31" x14ac:dyDescent="0.2">
      <c r="A22" s="23" t="s">
        <v>76</v>
      </c>
      <c r="B22" s="24">
        <v>1133</v>
      </c>
      <c r="C22" s="24">
        <v>1667</v>
      </c>
      <c r="D22" s="25">
        <v>23279.68</v>
      </c>
      <c r="E22" s="26">
        <v>0</v>
      </c>
      <c r="F22" s="26">
        <v>0</v>
      </c>
      <c r="G22" s="26">
        <v>0</v>
      </c>
      <c r="H22" s="26">
        <v>14</v>
      </c>
      <c r="I22" s="26">
        <v>23</v>
      </c>
      <c r="J22" s="26">
        <v>285.8</v>
      </c>
      <c r="K22" s="26">
        <v>307</v>
      </c>
      <c r="L22" s="26">
        <v>438</v>
      </c>
      <c r="M22" s="25">
        <v>5800.63</v>
      </c>
      <c r="N22" s="32">
        <v>707</v>
      </c>
      <c r="O22" s="30">
        <v>1016</v>
      </c>
      <c r="P22" s="31">
        <v>14534.91</v>
      </c>
      <c r="Q22" s="32">
        <v>121</v>
      </c>
      <c r="R22" s="32">
        <v>177</v>
      </c>
      <c r="S22" s="31">
        <v>2419.25</v>
      </c>
      <c r="T22" s="32">
        <v>11</v>
      </c>
      <c r="U22" s="32">
        <v>12</v>
      </c>
      <c r="V22" s="32">
        <v>234.1</v>
      </c>
      <c r="W22" s="32">
        <v>1</v>
      </c>
      <c r="X22" s="32">
        <v>1</v>
      </c>
      <c r="Y22" s="32">
        <v>5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</row>
  </sheetData>
  <mergeCells count="11">
    <mergeCell ref="N8:P8"/>
    <mergeCell ref="A8:A9"/>
    <mergeCell ref="B8:D8"/>
    <mergeCell ref="E8:G8"/>
    <mergeCell ref="H8:J8"/>
    <mergeCell ref="K8:M8"/>
    <mergeCell ref="Q8:S8"/>
    <mergeCell ref="T8:V8"/>
    <mergeCell ref="W8:Y8"/>
    <mergeCell ref="Z8:AB8"/>
    <mergeCell ref="AC8:AE8"/>
  </mergeCells>
  <hyperlinks>
    <hyperlink ref="A10" r:id="rId1" display="http://farmer.doae.go.th/month/month_report/report_rice63_2_mm_prd/"/>
    <hyperlink ref="A11" r:id="rId2" display="http://farmer.doae.go.th/month/month_report/report_rice63_2_mm_prd_ap/66/01/"/>
    <hyperlink ref="A12" r:id="rId3" display="http://farmer.doae.go.th/month/month_report/report_rice63_2_mm_prd_ap/66/02/"/>
    <hyperlink ref="A13" r:id="rId4" display="http://farmer.doae.go.th/month/month_report/report_rice63_2_mm_prd_ap/66/03/"/>
    <hyperlink ref="A14" r:id="rId5" display="http://farmer.doae.go.th/month/month_report/report_rice63_2_mm_prd_ap/66/04/"/>
    <hyperlink ref="A15" r:id="rId6" display="http://farmer.doae.go.th/month/month_report/report_rice63_2_mm_prd_ap/66/05/"/>
    <hyperlink ref="A16" r:id="rId7" display="http://farmer.doae.go.th/month/month_report/report_rice63_2_mm_prd_ap/66/06/"/>
    <hyperlink ref="A17" r:id="rId8" display="http://farmer.doae.go.th/month/month_report/report_rice63_2_mm_prd_ap/66/07/"/>
    <hyperlink ref="A18" r:id="rId9" display="http://farmer.doae.go.th/month/month_report/report_rice63_2_mm_prd_ap/66/08/"/>
    <hyperlink ref="A19" r:id="rId10" display="http://farmer.doae.go.th/month/month_report/report_rice63_2_mm_prd_ap/66/09/"/>
    <hyperlink ref="A20" r:id="rId11" display="http://farmer.doae.go.th/month/month_report/report_rice63_2_mm_prd_ap/66/10/"/>
    <hyperlink ref="A21" r:id="rId12" display="http://farmer.doae.go.th/month/month_report/report_rice63_2_mm_prd_ap/66/11/"/>
    <hyperlink ref="A22" r:id="rId13" display="http://farmer.doae.go.th/month/month_report/report_rice63_2_mm_prd_ap/66/12/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topLeftCell="A7" workbookViewId="0">
      <selection activeCell="D21" sqref="D21"/>
    </sheetView>
  </sheetViews>
  <sheetFormatPr defaultRowHeight="14.25" x14ac:dyDescent="0.2"/>
  <sheetData>
    <row r="2" spans="2:16" ht="171" x14ac:dyDescent="0.2">
      <c r="B2" s="21" t="s">
        <v>200</v>
      </c>
    </row>
    <row r="3" spans="2:16" ht="128.25" x14ac:dyDescent="0.2">
      <c r="B3" s="21" t="s">
        <v>54</v>
      </c>
    </row>
    <row r="4" spans="2:16" ht="114" x14ac:dyDescent="0.2">
      <c r="B4" s="21" t="s">
        <v>201</v>
      </c>
    </row>
    <row r="5" spans="2:16" ht="85.5" x14ac:dyDescent="0.2">
      <c r="B5" s="21" t="s">
        <v>184</v>
      </c>
    </row>
    <row r="6" spans="2:16" x14ac:dyDescent="0.2">
      <c r="B6" s="20" t="s">
        <v>57</v>
      </c>
    </row>
    <row r="8" spans="2:16" ht="15" x14ac:dyDescent="0.2">
      <c r="B8" s="199" t="s">
        <v>58</v>
      </c>
      <c r="C8" s="201" t="s">
        <v>81</v>
      </c>
      <c r="D8" s="203"/>
      <c r="E8" s="201" t="s">
        <v>82</v>
      </c>
      <c r="F8" s="202"/>
      <c r="G8" s="203"/>
      <c r="H8" s="201" t="s">
        <v>83</v>
      </c>
      <c r="I8" s="202"/>
      <c r="J8" s="203"/>
      <c r="K8" s="201" t="s">
        <v>84</v>
      </c>
      <c r="L8" s="202"/>
      <c r="M8" s="203"/>
      <c r="N8" s="201" t="s">
        <v>85</v>
      </c>
      <c r="O8" s="202"/>
      <c r="P8" s="203"/>
    </row>
    <row r="9" spans="2:16" ht="15" x14ac:dyDescent="0.2">
      <c r="B9" s="200"/>
      <c r="C9" s="22" t="s">
        <v>61</v>
      </c>
      <c r="D9" s="22" t="s">
        <v>202</v>
      </c>
      <c r="E9" s="22" t="s">
        <v>61</v>
      </c>
      <c r="F9" s="22" t="s">
        <v>62</v>
      </c>
      <c r="G9" s="22" t="s">
        <v>202</v>
      </c>
      <c r="H9" s="22" t="s">
        <v>61</v>
      </c>
      <c r="I9" s="22" t="s">
        <v>62</v>
      </c>
      <c r="J9" s="22" t="s">
        <v>202</v>
      </c>
      <c r="K9" s="22" t="s">
        <v>61</v>
      </c>
      <c r="L9" s="22" t="s">
        <v>62</v>
      </c>
      <c r="M9" s="22" t="s">
        <v>202</v>
      </c>
      <c r="N9" s="22" t="s">
        <v>61</v>
      </c>
      <c r="O9" s="22" t="s">
        <v>62</v>
      </c>
      <c r="P9" s="22" t="s">
        <v>202</v>
      </c>
    </row>
    <row r="10" spans="2:16" x14ac:dyDescent="0.2">
      <c r="B10" s="23" t="s">
        <v>64</v>
      </c>
      <c r="C10" s="24">
        <v>1397</v>
      </c>
      <c r="D10" s="25">
        <v>14500.73</v>
      </c>
      <c r="E10" s="24">
        <v>1397</v>
      </c>
      <c r="F10" s="24">
        <v>1799</v>
      </c>
      <c r="G10" s="25">
        <v>14477.73</v>
      </c>
      <c r="H10" s="26">
        <v>2</v>
      </c>
      <c r="I10" s="26">
        <v>2</v>
      </c>
      <c r="J10" s="26">
        <v>23</v>
      </c>
      <c r="K10" s="24">
        <v>1397</v>
      </c>
      <c r="L10" s="24">
        <v>1801</v>
      </c>
      <c r="M10" s="25">
        <v>14500.73</v>
      </c>
      <c r="N10" s="24">
        <v>1395</v>
      </c>
      <c r="O10" s="24">
        <v>1799</v>
      </c>
      <c r="P10" s="25">
        <v>14481.73</v>
      </c>
    </row>
    <row r="11" spans="2:16" x14ac:dyDescent="0.2">
      <c r="B11" s="23" t="s">
        <v>65</v>
      </c>
      <c r="C11" s="26">
        <v>6</v>
      </c>
      <c r="D11" s="26">
        <v>27.75</v>
      </c>
      <c r="E11" s="26">
        <v>6</v>
      </c>
      <c r="F11" s="26">
        <v>8</v>
      </c>
      <c r="G11" s="26">
        <v>27.75</v>
      </c>
      <c r="H11" s="26">
        <v>0</v>
      </c>
      <c r="I11" s="26">
        <v>0</v>
      </c>
      <c r="J11" s="26">
        <v>0</v>
      </c>
      <c r="K11" s="26">
        <v>6</v>
      </c>
      <c r="L11" s="26">
        <v>8</v>
      </c>
      <c r="M11" s="26">
        <v>27.75</v>
      </c>
      <c r="N11" s="26">
        <v>6</v>
      </c>
      <c r="O11" s="26">
        <v>8</v>
      </c>
      <c r="P11" s="26">
        <v>27.75</v>
      </c>
    </row>
    <row r="12" spans="2:16" x14ac:dyDescent="0.2">
      <c r="B12" s="23" t="s">
        <v>66</v>
      </c>
      <c r="C12" s="26">
        <v>5</v>
      </c>
      <c r="D12" s="26">
        <v>34</v>
      </c>
      <c r="E12" s="26">
        <v>5</v>
      </c>
      <c r="F12" s="26">
        <v>5</v>
      </c>
      <c r="G12" s="26">
        <v>34</v>
      </c>
      <c r="H12" s="26">
        <v>0</v>
      </c>
      <c r="I12" s="26">
        <v>0</v>
      </c>
      <c r="J12" s="26">
        <v>0</v>
      </c>
      <c r="K12" s="26">
        <v>5</v>
      </c>
      <c r="L12" s="26">
        <v>5</v>
      </c>
      <c r="M12" s="26">
        <v>34</v>
      </c>
      <c r="N12" s="26">
        <v>5</v>
      </c>
      <c r="O12" s="26">
        <v>5</v>
      </c>
      <c r="P12" s="26">
        <v>34</v>
      </c>
    </row>
    <row r="13" spans="2:16" x14ac:dyDescent="0.2">
      <c r="B13" s="23" t="s">
        <v>67</v>
      </c>
      <c r="C13" s="26">
        <v>151</v>
      </c>
      <c r="D13" s="25">
        <v>1627.92</v>
      </c>
      <c r="E13" s="26">
        <v>151</v>
      </c>
      <c r="F13" s="26">
        <v>193</v>
      </c>
      <c r="G13" s="25">
        <v>1627.92</v>
      </c>
      <c r="H13" s="26">
        <v>0</v>
      </c>
      <c r="I13" s="26">
        <v>0</v>
      </c>
      <c r="J13" s="26">
        <v>0</v>
      </c>
      <c r="K13" s="26">
        <v>151</v>
      </c>
      <c r="L13" s="26">
        <v>193</v>
      </c>
      <c r="M13" s="25">
        <v>1627.92</v>
      </c>
      <c r="N13" s="26">
        <v>151</v>
      </c>
      <c r="O13" s="26">
        <v>193</v>
      </c>
      <c r="P13" s="25">
        <v>1627.92</v>
      </c>
    </row>
    <row r="14" spans="2:16" x14ac:dyDescent="0.2">
      <c r="B14" s="23" t="s">
        <v>68</v>
      </c>
      <c r="C14" s="26">
        <v>2</v>
      </c>
      <c r="D14" s="26">
        <v>4</v>
      </c>
      <c r="E14" s="26">
        <v>2</v>
      </c>
      <c r="F14" s="26">
        <v>2</v>
      </c>
      <c r="G14" s="26">
        <v>4</v>
      </c>
      <c r="H14" s="26">
        <v>0</v>
      </c>
      <c r="I14" s="26">
        <v>0</v>
      </c>
      <c r="J14" s="26">
        <v>0</v>
      </c>
      <c r="K14" s="26">
        <v>2</v>
      </c>
      <c r="L14" s="26">
        <v>2</v>
      </c>
      <c r="M14" s="26">
        <v>4</v>
      </c>
      <c r="N14" s="26">
        <v>2</v>
      </c>
      <c r="O14" s="26">
        <v>2</v>
      </c>
      <c r="P14" s="26">
        <v>4</v>
      </c>
    </row>
    <row r="15" spans="2:16" x14ac:dyDescent="0.2">
      <c r="B15" s="23" t="s">
        <v>69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</row>
    <row r="16" spans="2:16" x14ac:dyDescent="0.2">
      <c r="B16" s="23" t="s">
        <v>70</v>
      </c>
      <c r="C16" s="26">
        <v>334</v>
      </c>
      <c r="D16" s="25">
        <v>4143.75</v>
      </c>
      <c r="E16" s="26">
        <v>334</v>
      </c>
      <c r="F16" s="26">
        <v>490</v>
      </c>
      <c r="G16" s="25">
        <v>4143.75</v>
      </c>
      <c r="H16" s="26">
        <v>0</v>
      </c>
      <c r="I16" s="26">
        <v>0</v>
      </c>
      <c r="J16" s="26">
        <v>0</v>
      </c>
      <c r="K16" s="26">
        <v>334</v>
      </c>
      <c r="L16" s="26">
        <v>490</v>
      </c>
      <c r="M16" s="25">
        <v>4143.75</v>
      </c>
      <c r="N16" s="26">
        <v>333</v>
      </c>
      <c r="O16" s="26">
        <v>489</v>
      </c>
      <c r="P16" s="25">
        <v>4134.75</v>
      </c>
    </row>
    <row r="17" spans="2:16" x14ac:dyDescent="0.2">
      <c r="B17" s="23" t="s">
        <v>71</v>
      </c>
      <c r="C17" s="26">
        <v>339</v>
      </c>
      <c r="D17" s="25">
        <v>2482.81</v>
      </c>
      <c r="E17" s="26">
        <v>339</v>
      </c>
      <c r="F17" s="26">
        <v>418</v>
      </c>
      <c r="G17" s="25">
        <v>2482.81</v>
      </c>
      <c r="H17" s="26">
        <v>0</v>
      </c>
      <c r="I17" s="26">
        <v>0</v>
      </c>
      <c r="J17" s="26">
        <v>0</v>
      </c>
      <c r="K17" s="26">
        <v>339</v>
      </c>
      <c r="L17" s="26">
        <v>418</v>
      </c>
      <c r="M17" s="25">
        <v>2482.81</v>
      </c>
      <c r="N17" s="26">
        <v>339</v>
      </c>
      <c r="O17" s="26">
        <v>418</v>
      </c>
      <c r="P17" s="25">
        <v>2482.81</v>
      </c>
    </row>
    <row r="18" spans="2:16" x14ac:dyDescent="0.2">
      <c r="B18" s="23" t="s">
        <v>72</v>
      </c>
      <c r="C18" s="26">
        <v>128</v>
      </c>
      <c r="D18" s="25">
        <v>1850.75</v>
      </c>
      <c r="E18" s="26">
        <v>128</v>
      </c>
      <c r="F18" s="26">
        <v>170</v>
      </c>
      <c r="G18" s="25">
        <v>1850.75</v>
      </c>
      <c r="H18" s="26">
        <v>0</v>
      </c>
      <c r="I18" s="26">
        <v>0</v>
      </c>
      <c r="J18" s="26">
        <v>0</v>
      </c>
      <c r="K18" s="26">
        <v>128</v>
      </c>
      <c r="L18" s="26">
        <v>170</v>
      </c>
      <c r="M18" s="25">
        <v>1850.75</v>
      </c>
      <c r="N18" s="26">
        <v>128</v>
      </c>
      <c r="O18" s="26">
        <v>170</v>
      </c>
      <c r="P18" s="25">
        <v>1850.75</v>
      </c>
    </row>
    <row r="19" spans="2:16" x14ac:dyDescent="0.2">
      <c r="B19" s="23" t="s">
        <v>73</v>
      </c>
      <c r="C19" s="26">
        <v>20</v>
      </c>
      <c r="D19" s="26">
        <v>332.5</v>
      </c>
      <c r="E19" s="26">
        <v>20</v>
      </c>
      <c r="F19" s="26">
        <v>29</v>
      </c>
      <c r="G19" s="26">
        <v>332.5</v>
      </c>
      <c r="H19" s="26">
        <v>0</v>
      </c>
      <c r="I19" s="26">
        <v>0</v>
      </c>
      <c r="J19" s="26">
        <v>0</v>
      </c>
      <c r="K19" s="26">
        <v>20</v>
      </c>
      <c r="L19" s="26">
        <v>29</v>
      </c>
      <c r="M19" s="26">
        <v>332.5</v>
      </c>
      <c r="N19" s="26">
        <v>20</v>
      </c>
      <c r="O19" s="26">
        <v>29</v>
      </c>
      <c r="P19" s="26">
        <v>332.5</v>
      </c>
    </row>
    <row r="20" spans="2:16" x14ac:dyDescent="0.2">
      <c r="B20" s="23" t="s">
        <v>74</v>
      </c>
      <c r="C20" s="26">
        <v>240</v>
      </c>
      <c r="D20" s="25">
        <v>2583.7800000000002</v>
      </c>
      <c r="E20" s="26">
        <v>240</v>
      </c>
      <c r="F20" s="26">
        <v>272</v>
      </c>
      <c r="G20" s="25">
        <v>2560.7800000000002</v>
      </c>
      <c r="H20" s="26">
        <v>2</v>
      </c>
      <c r="I20" s="26">
        <v>2</v>
      </c>
      <c r="J20" s="26">
        <v>23</v>
      </c>
      <c r="K20" s="26">
        <v>240</v>
      </c>
      <c r="L20" s="26">
        <v>274</v>
      </c>
      <c r="M20" s="25">
        <v>2583.7800000000002</v>
      </c>
      <c r="N20" s="26">
        <v>239</v>
      </c>
      <c r="O20" s="26">
        <v>273</v>
      </c>
      <c r="P20" s="25">
        <v>2573.7800000000002</v>
      </c>
    </row>
    <row r="21" spans="2:16" x14ac:dyDescent="0.2">
      <c r="B21" s="23" t="s">
        <v>75</v>
      </c>
      <c r="C21" s="26">
        <v>10</v>
      </c>
      <c r="D21" s="26">
        <v>88.5</v>
      </c>
      <c r="E21" s="26">
        <v>10</v>
      </c>
      <c r="F21" s="26">
        <v>11</v>
      </c>
      <c r="G21" s="26">
        <v>88.5</v>
      </c>
      <c r="H21" s="26">
        <v>0</v>
      </c>
      <c r="I21" s="26">
        <v>0</v>
      </c>
      <c r="J21" s="26">
        <v>0</v>
      </c>
      <c r="K21" s="26">
        <v>10</v>
      </c>
      <c r="L21" s="26">
        <v>11</v>
      </c>
      <c r="M21" s="26">
        <v>88.5</v>
      </c>
      <c r="N21" s="26">
        <v>10</v>
      </c>
      <c r="O21" s="26">
        <v>11</v>
      </c>
      <c r="P21" s="26">
        <v>88.5</v>
      </c>
    </row>
    <row r="22" spans="2:16" x14ac:dyDescent="0.2">
      <c r="B22" s="23" t="s">
        <v>76</v>
      </c>
      <c r="C22" s="26">
        <v>167</v>
      </c>
      <c r="D22" s="25">
        <v>1324.98</v>
      </c>
      <c r="E22" s="26">
        <v>167</v>
      </c>
      <c r="F22" s="26">
        <v>201</v>
      </c>
      <c r="G22" s="25">
        <v>1324.98</v>
      </c>
      <c r="H22" s="26">
        <v>0</v>
      </c>
      <c r="I22" s="26">
        <v>0</v>
      </c>
      <c r="J22" s="26">
        <v>0</v>
      </c>
      <c r="K22" s="26">
        <v>167</v>
      </c>
      <c r="L22" s="26">
        <v>201</v>
      </c>
      <c r="M22" s="25">
        <v>1324.98</v>
      </c>
      <c r="N22" s="26">
        <v>167</v>
      </c>
      <c r="O22" s="26">
        <v>201</v>
      </c>
      <c r="P22" s="25">
        <v>1324.98</v>
      </c>
    </row>
  </sheetData>
  <mergeCells count="6">
    <mergeCell ref="N8:P8"/>
    <mergeCell ref="B8:B9"/>
    <mergeCell ref="C8:D8"/>
    <mergeCell ref="E8:G8"/>
    <mergeCell ref="H8:J8"/>
    <mergeCell ref="K8:M8"/>
  </mergeCells>
  <hyperlinks>
    <hyperlink ref="B10" r:id="rId1" display="http://farmer.doae.go.th/report/report63/report_cassava63_fmdfbd/"/>
    <hyperlink ref="B11" r:id="rId2" display="http://farmer.doae.go.th/report/report63/report_cassava63_fmdfbd_ap/66/01/"/>
    <hyperlink ref="B12" r:id="rId3" display="http://farmer.doae.go.th/report/report63/report_cassava63_fmdfbd_ap/66/02/"/>
    <hyperlink ref="B13" r:id="rId4" display="http://farmer.doae.go.th/report/report63/report_cassava63_fmdfbd_ap/66/03/"/>
    <hyperlink ref="B14" r:id="rId5" display="http://farmer.doae.go.th/report/report63/report_cassava63_fmdfbd_ap/66/04/"/>
    <hyperlink ref="B15" r:id="rId6" display="http://farmer.doae.go.th/report/report63/report_cassava63_fmdfbd_ap/66/05/"/>
    <hyperlink ref="B16" r:id="rId7" display="http://farmer.doae.go.th/report/report63/report_cassava63_fmdfbd_ap/66/06/"/>
    <hyperlink ref="B17" r:id="rId8" display="http://farmer.doae.go.th/report/report63/report_cassava63_fmdfbd_ap/66/07/"/>
    <hyperlink ref="B18" r:id="rId9" display="http://farmer.doae.go.th/report/report63/report_cassava63_fmdfbd_ap/66/08/"/>
    <hyperlink ref="B19" r:id="rId10" display="http://farmer.doae.go.th/report/report63/report_cassava63_fmdfbd_ap/66/09/"/>
    <hyperlink ref="B20" r:id="rId11" display="http://farmer.doae.go.th/report/report63/report_cassava63_fmdfbd_ap/66/10/"/>
    <hyperlink ref="B21" r:id="rId12" display="http://farmer.doae.go.th/report/report63/report_cassava63_fmdfbd_ap/66/11/"/>
    <hyperlink ref="B22" r:id="rId13" display="http://farmer.doae.go.th/report/report63/report_cassava63_fmdfbd_ap/66/12/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4" workbookViewId="0">
      <selection activeCell="D21" sqref="D21"/>
    </sheetView>
  </sheetViews>
  <sheetFormatPr defaultRowHeight="14.25" x14ac:dyDescent="0.2"/>
  <sheetData>
    <row r="1" spans="1:15" ht="185.25" x14ac:dyDescent="0.2">
      <c r="A1" s="21" t="s">
        <v>203</v>
      </c>
    </row>
    <row r="2" spans="1:15" ht="114" x14ac:dyDescent="0.2">
      <c r="A2" s="21" t="s">
        <v>204</v>
      </c>
    </row>
    <row r="3" spans="1:15" ht="128.25" x14ac:dyDescent="0.2">
      <c r="A3" s="21" t="s">
        <v>54</v>
      </c>
    </row>
    <row r="4" spans="1:15" ht="85.5" x14ac:dyDescent="0.2">
      <c r="A4" s="21" t="s">
        <v>184</v>
      </c>
    </row>
    <row r="5" spans="1:15" x14ac:dyDescent="0.2">
      <c r="A5" s="20" t="s">
        <v>57</v>
      </c>
    </row>
    <row r="7" spans="1:15" ht="15" x14ac:dyDescent="0.2">
      <c r="A7" s="199" t="s">
        <v>58</v>
      </c>
      <c r="B7" s="201" t="s">
        <v>81</v>
      </c>
      <c r="C7" s="203"/>
      <c r="D7" s="201" t="s">
        <v>82</v>
      </c>
      <c r="E7" s="202"/>
      <c r="F7" s="203"/>
      <c r="G7" s="201" t="s">
        <v>83</v>
      </c>
      <c r="H7" s="202"/>
      <c r="I7" s="203"/>
      <c r="J7" s="201" t="s">
        <v>84</v>
      </c>
      <c r="K7" s="202"/>
      <c r="L7" s="203"/>
      <c r="M7" s="201" t="s">
        <v>85</v>
      </c>
      <c r="N7" s="202"/>
      <c r="O7" s="203"/>
    </row>
    <row r="8" spans="1:15" ht="15" x14ac:dyDescent="0.2">
      <c r="A8" s="200"/>
      <c r="B8" s="22" t="s">
        <v>61</v>
      </c>
      <c r="C8" s="22" t="s">
        <v>202</v>
      </c>
      <c r="D8" s="22" t="s">
        <v>61</v>
      </c>
      <c r="E8" s="22" t="s">
        <v>62</v>
      </c>
      <c r="F8" s="22" t="s">
        <v>202</v>
      </c>
      <c r="G8" s="22" t="s">
        <v>61</v>
      </c>
      <c r="H8" s="22" t="s">
        <v>62</v>
      </c>
      <c r="I8" s="22" t="s">
        <v>202</v>
      </c>
      <c r="J8" s="22" t="s">
        <v>61</v>
      </c>
      <c r="K8" s="22" t="s">
        <v>62</v>
      </c>
      <c r="L8" s="22" t="s">
        <v>202</v>
      </c>
      <c r="M8" s="22" t="s">
        <v>61</v>
      </c>
      <c r="N8" s="22" t="s">
        <v>62</v>
      </c>
      <c r="O8" s="22" t="s">
        <v>202</v>
      </c>
    </row>
    <row r="9" spans="1:15" x14ac:dyDescent="0.2">
      <c r="A9" s="23" t="s">
        <v>64</v>
      </c>
      <c r="B9" s="24">
        <v>3375</v>
      </c>
      <c r="C9" s="25">
        <v>51388.65</v>
      </c>
      <c r="D9" s="24">
        <v>3361</v>
      </c>
      <c r="E9" s="24">
        <v>5087</v>
      </c>
      <c r="F9" s="25">
        <v>51149.9</v>
      </c>
      <c r="G9" s="26">
        <v>24</v>
      </c>
      <c r="H9" s="26">
        <v>24</v>
      </c>
      <c r="I9" s="26">
        <v>238.75</v>
      </c>
      <c r="J9" s="24">
        <v>3375</v>
      </c>
      <c r="K9" s="24">
        <v>5111</v>
      </c>
      <c r="L9" s="25">
        <v>51388.65</v>
      </c>
      <c r="M9" s="24">
        <v>3347</v>
      </c>
      <c r="N9" s="24">
        <v>5066</v>
      </c>
      <c r="O9" s="25">
        <v>50914.080000000002</v>
      </c>
    </row>
    <row r="10" spans="1:15" x14ac:dyDescent="0.2">
      <c r="A10" s="23" t="s">
        <v>65</v>
      </c>
      <c r="B10" s="26">
        <v>204</v>
      </c>
      <c r="C10" s="25">
        <v>2324</v>
      </c>
      <c r="D10" s="26">
        <v>204</v>
      </c>
      <c r="E10" s="26">
        <v>371</v>
      </c>
      <c r="F10" s="25">
        <v>2324</v>
      </c>
      <c r="G10" s="26">
        <v>0</v>
      </c>
      <c r="H10" s="26">
        <v>0</v>
      </c>
      <c r="I10" s="26">
        <v>0</v>
      </c>
      <c r="J10" s="26">
        <v>204</v>
      </c>
      <c r="K10" s="26">
        <v>371</v>
      </c>
      <c r="L10" s="25">
        <v>2324</v>
      </c>
      <c r="M10" s="26">
        <v>204</v>
      </c>
      <c r="N10" s="26">
        <v>371</v>
      </c>
      <c r="O10" s="25">
        <v>2324</v>
      </c>
    </row>
    <row r="11" spans="1:15" x14ac:dyDescent="0.2">
      <c r="A11" s="23" t="s">
        <v>66</v>
      </c>
      <c r="B11" s="26">
        <v>25</v>
      </c>
      <c r="C11" s="26">
        <v>332</v>
      </c>
      <c r="D11" s="26">
        <v>25</v>
      </c>
      <c r="E11" s="26">
        <v>27</v>
      </c>
      <c r="F11" s="26">
        <v>332</v>
      </c>
      <c r="G11" s="26">
        <v>0</v>
      </c>
      <c r="H11" s="26">
        <v>0</v>
      </c>
      <c r="I11" s="26">
        <v>0</v>
      </c>
      <c r="J11" s="26">
        <v>25</v>
      </c>
      <c r="K11" s="26">
        <v>27</v>
      </c>
      <c r="L11" s="26">
        <v>332</v>
      </c>
      <c r="M11" s="26">
        <v>25</v>
      </c>
      <c r="N11" s="26">
        <v>27</v>
      </c>
      <c r="O11" s="26">
        <v>332</v>
      </c>
    </row>
    <row r="12" spans="1:15" x14ac:dyDescent="0.2">
      <c r="A12" s="23" t="s">
        <v>67</v>
      </c>
      <c r="B12" s="26">
        <v>651</v>
      </c>
      <c r="C12" s="25">
        <v>9550.86</v>
      </c>
      <c r="D12" s="26">
        <v>651</v>
      </c>
      <c r="E12" s="26">
        <v>917</v>
      </c>
      <c r="F12" s="25">
        <v>9550.86</v>
      </c>
      <c r="G12" s="26">
        <v>0</v>
      </c>
      <c r="H12" s="26">
        <v>0</v>
      </c>
      <c r="I12" s="26">
        <v>0</v>
      </c>
      <c r="J12" s="26">
        <v>651</v>
      </c>
      <c r="K12" s="26">
        <v>917</v>
      </c>
      <c r="L12" s="25">
        <v>9550.86</v>
      </c>
      <c r="M12" s="26">
        <v>649</v>
      </c>
      <c r="N12" s="26">
        <v>914</v>
      </c>
      <c r="O12" s="25">
        <v>9514.36</v>
      </c>
    </row>
    <row r="13" spans="1:15" x14ac:dyDescent="0.2">
      <c r="A13" s="23" t="s">
        <v>68</v>
      </c>
      <c r="B13" s="26">
        <v>483</v>
      </c>
      <c r="C13" s="25">
        <v>7180.46</v>
      </c>
      <c r="D13" s="26">
        <v>479</v>
      </c>
      <c r="E13" s="26">
        <v>832</v>
      </c>
      <c r="F13" s="25">
        <v>7121.71</v>
      </c>
      <c r="G13" s="26">
        <v>6</v>
      </c>
      <c r="H13" s="26">
        <v>6</v>
      </c>
      <c r="I13" s="26">
        <v>58.75</v>
      </c>
      <c r="J13" s="26">
        <v>483</v>
      </c>
      <c r="K13" s="26">
        <v>838</v>
      </c>
      <c r="L13" s="25">
        <v>7180.46</v>
      </c>
      <c r="M13" s="26">
        <v>476</v>
      </c>
      <c r="N13" s="26">
        <v>826</v>
      </c>
      <c r="O13" s="25">
        <v>7073.46</v>
      </c>
    </row>
    <row r="14" spans="1:15" x14ac:dyDescent="0.2">
      <c r="A14" s="23" t="s">
        <v>69</v>
      </c>
      <c r="B14" s="26">
        <v>24</v>
      </c>
      <c r="C14" s="26">
        <v>329.47</v>
      </c>
      <c r="D14" s="26">
        <v>24</v>
      </c>
      <c r="E14" s="26">
        <v>43</v>
      </c>
      <c r="F14" s="26">
        <v>329.47</v>
      </c>
      <c r="G14" s="26">
        <v>0</v>
      </c>
      <c r="H14" s="26">
        <v>0</v>
      </c>
      <c r="I14" s="26">
        <v>0</v>
      </c>
      <c r="J14" s="26">
        <v>24</v>
      </c>
      <c r="K14" s="26">
        <v>43</v>
      </c>
      <c r="L14" s="26">
        <v>329.47</v>
      </c>
      <c r="M14" s="26">
        <v>24</v>
      </c>
      <c r="N14" s="26">
        <v>43</v>
      </c>
      <c r="O14" s="26">
        <v>329.47</v>
      </c>
    </row>
    <row r="15" spans="1:15" x14ac:dyDescent="0.2">
      <c r="A15" s="23" t="s">
        <v>70</v>
      </c>
      <c r="B15" s="26">
        <v>303</v>
      </c>
      <c r="C15" s="25">
        <v>4182.75</v>
      </c>
      <c r="D15" s="26">
        <v>303</v>
      </c>
      <c r="E15" s="26">
        <v>467</v>
      </c>
      <c r="F15" s="25">
        <v>4177.75</v>
      </c>
      <c r="G15" s="26">
        <v>1</v>
      </c>
      <c r="H15" s="26">
        <v>1</v>
      </c>
      <c r="I15" s="26">
        <v>5</v>
      </c>
      <c r="J15" s="26">
        <v>303</v>
      </c>
      <c r="K15" s="26">
        <v>468</v>
      </c>
      <c r="L15" s="25">
        <v>4182.75</v>
      </c>
      <c r="M15" s="26">
        <v>303</v>
      </c>
      <c r="N15" s="26">
        <v>468</v>
      </c>
      <c r="O15" s="25">
        <v>4182.75</v>
      </c>
    </row>
    <row r="16" spans="1:15" x14ac:dyDescent="0.2">
      <c r="A16" s="23" t="s">
        <v>71</v>
      </c>
      <c r="B16" s="26">
        <v>255</v>
      </c>
      <c r="C16" s="25">
        <v>3101.57</v>
      </c>
      <c r="D16" s="26">
        <v>255</v>
      </c>
      <c r="E16" s="26">
        <v>341</v>
      </c>
      <c r="F16" s="25">
        <v>3101.57</v>
      </c>
      <c r="G16" s="26">
        <v>0</v>
      </c>
      <c r="H16" s="26">
        <v>0</v>
      </c>
      <c r="I16" s="26">
        <v>0</v>
      </c>
      <c r="J16" s="26">
        <v>255</v>
      </c>
      <c r="K16" s="26">
        <v>341</v>
      </c>
      <c r="L16" s="25">
        <v>3101.57</v>
      </c>
      <c r="M16" s="26">
        <v>255</v>
      </c>
      <c r="N16" s="26">
        <v>341</v>
      </c>
      <c r="O16" s="25">
        <v>3101.57</v>
      </c>
    </row>
    <row r="17" spans="1:15" x14ac:dyDescent="0.2">
      <c r="A17" s="23" t="s">
        <v>72</v>
      </c>
      <c r="B17" s="26">
        <v>161</v>
      </c>
      <c r="C17" s="25">
        <v>2236.75</v>
      </c>
      <c r="D17" s="26">
        <v>161</v>
      </c>
      <c r="E17" s="26">
        <v>211</v>
      </c>
      <c r="F17" s="25">
        <v>2236.75</v>
      </c>
      <c r="G17" s="26">
        <v>0</v>
      </c>
      <c r="H17" s="26">
        <v>0</v>
      </c>
      <c r="I17" s="26">
        <v>0</v>
      </c>
      <c r="J17" s="26">
        <v>161</v>
      </c>
      <c r="K17" s="26">
        <v>211</v>
      </c>
      <c r="L17" s="25">
        <v>2236.75</v>
      </c>
      <c r="M17" s="26">
        <v>160</v>
      </c>
      <c r="N17" s="26">
        <v>209</v>
      </c>
      <c r="O17" s="25">
        <v>2228.75</v>
      </c>
    </row>
    <row r="18" spans="1:15" x14ac:dyDescent="0.2">
      <c r="A18" s="23" t="s">
        <v>73</v>
      </c>
      <c r="B18" s="26">
        <v>22</v>
      </c>
      <c r="C18" s="26">
        <v>227</v>
      </c>
      <c r="D18" s="26">
        <v>22</v>
      </c>
      <c r="E18" s="26">
        <v>26</v>
      </c>
      <c r="F18" s="26">
        <v>227</v>
      </c>
      <c r="G18" s="26">
        <v>0</v>
      </c>
      <c r="H18" s="26">
        <v>0</v>
      </c>
      <c r="I18" s="26">
        <v>0</v>
      </c>
      <c r="J18" s="26">
        <v>22</v>
      </c>
      <c r="K18" s="26">
        <v>26</v>
      </c>
      <c r="L18" s="26">
        <v>227</v>
      </c>
      <c r="M18" s="26">
        <v>22</v>
      </c>
      <c r="N18" s="26">
        <v>26</v>
      </c>
      <c r="O18" s="26">
        <v>227</v>
      </c>
    </row>
    <row r="19" spans="1:15" x14ac:dyDescent="0.2">
      <c r="A19" s="23" t="s">
        <v>74</v>
      </c>
      <c r="B19" s="26">
        <v>984</v>
      </c>
      <c r="C19" s="25">
        <v>16101.7</v>
      </c>
      <c r="D19" s="26">
        <v>975</v>
      </c>
      <c r="E19" s="24">
        <v>1394</v>
      </c>
      <c r="F19" s="25">
        <v>15931.7</v>
      </c>
      <c r="G19" s="26">
        <v>16</v>
      </c>
      <c r="H19" s="26">
        <v>16</v>
      </c>
      <c r="I19" s="26">
        <v>170</v>
      </c>
      <c r="J19" s="26">
        <v>984</v>
      </c>
      <c r="K19" s="24">
        <v>1410</v>
      </c>
      <c r="L19" s="25">
        <v>16101.7</v>
      </c>
      <c r="M19" s="26">
        <v>966</v>
      </c>
      <c r="N19" s="24">
        <v>1383</v>
      </c>
      <c r="O19" s="25">
        <v>15783.63</v>
      </c>
    </row>
    <row r="20" spans="1:15" x14ac:dyDescent="0.2">
      <c r="A20" s="23" t="s">
        <v>75</v>
      </c>
      <c r="B20" s="26">
        <v>263</v>
      </c>
      <c r="C20" s="25">
        <v>5681.25</v>
      </c>
      <c r="D20" s="26">
        <v>263</v>
      </c>
      <c r="E20" s="26">
        <v>444</v>
      </c>
      <c r="F20" s="25">
        <v>5681.25</v>
      </c>
      <c r="G20" s="26">
        <v>0</v>
      </c>
      <c r="H20" s="26">
        <v>0</v>
      </c>
      <c r="I20" s="26">
        <v>0</v>
      </c>
      <c r="J20" s="26">
        <v>263</v>
      </c>
      <c r="K20" s="26">
        <v>444</v>
      </c>
      <c r="L20" s="25">
        <v>5681.25</v>
      </c>
      <c r="M20" s="26">
        <v>263</v>
      </c>
      <c r="N20" s="26">
        <v>444</v>
      </c>
      <c r="O20" s="25">
        <v>5681.25</v>
      </c>
    </row>
    <row r="21" spans="1:15" x14ac:dyDescent="0.2">
      <c r="A21" s="23" t="s">
        <v>76</v>
      </c>
      <c r="B21" s="26">
        <v>12</v>
      </c>
      <c r="C21" s="26">
        <v>140.85</v>
      </c>
      <c r="D21" s="26">
        <v>11</v>
      </c>
      <c r="E21" s="26">
        <v>14</v>
      </c>
      <c r="F21" s="26">
        <v>135.85</v>
      </c>
      <c r="G21" s="26">
        <v>1</v>
      </c>
      <c r="H21" s="26">
        <v>1</v>
      </c>
      <c r="I21" s="26">
        <v>5</v>
      </c>
      <c r="J21" s="26">
        <v>12</v>
      </c>
      <c r="K21" s="26">
        <v>15</v>
      </c>
      <c r="L21" s="26">
        <v>140.85</v>
      </c>
      <c r="M21" s="26">
        <v>11</v>
      </c>
      <c r="N21" s="26">
        <v>14</v>
      </c>
      <c r="O21" s="26">
        <v>135.85</v>
      </c>
    </row>
  </sheetData>
  <mergeCells count="6">
    <mergeCell ref="M7:O7"/>
    <mergeCell ref="A7:A8"/>
    <mergeCell ref="B7:C7"/>
    <mergeCell ref="D7:F7"/>
    <mergeCell ref="G7:I7"/>
    <mergeCell ref="J7:L7"/>
  </mergeCells>
  <hyperlinks>
    <hyperlink ref="A9" r:id="rId1" display="http://farmer.doae.go.th/report/report63/report_corn_63_fmdfbd/"/>
    <hyperlink ref="A10" r:id="rId2" display="http://farmer.doae.go.th/report/report63/report_corn_63_fmdfbd_ap/66/01/"/>
    <hyperlink ref="A11" r:id="rId3" display="http://farmer.doae.go.th/report/report63/report_corn_63_fmdfbd_ap/66/02/"/>
    <hyperlink ref="A12" r:id="rId4" display="http://farmer.doae.go.th/report/report63/report_corn_63_fmdfbd_ap/66/03/"/>
    <hyperlink ref="A13" r:id="rId5" display="http://farmer.doae.go.th/report/report63/report_corn_63_fmdfbd_ap/66/04/"/>
    <hyperlink ref="A14" r:id="rId6" display="http://farmer.doae.go.th/report/report63/report_corn_63_fmdfbd_ap/66/05/"/>
    <hyperlink ref="A15" r:id="rId7" display="http://farmer.doae.go.th/report/report63/report_corn_63_fmdfbd_ap/66/06/"/>
    <hyperlink ref="A16" r:id="rId8" display="http://farmer.doae.go.th/report/report63/report_corn_63_fmdfbd_ap/66/07/"/>
    <hyperlink ref="A17" r:id="rId9" display="http://farmer.doae.go.th/report/report63/report_corn_63_fmdfbd_ap/66/08/"/>
    <hyperlink ref="A18" r:id="rId10" display="http://farmer.doae.go.th/report/report63/report_corn_63_fmdfbd_ap/66/09/"/>
    <hyperlink ref="A19" r:id="rId11" display="http://farmer.doae.go.th/report/report63/report_corn_63_fmdfbd_ap/66/10/"/>
    <hyperlink ref="A20" r:id="rId12" display="http://farmer.doae.go.th/report/report63/report_corn_63_fmdfbd_ap/66/11/"/>
    <hyperlink ref="A21" r:id="rId13" display="http://farmer.doae.go.th/report/report63/report_corn_63_fmdfbd_ap/66/12/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D21" sqref="D21"/>
    </sheetView>
  </sheetViews>
  <sheetFormatPr defaultRowHeight="14.25" x14ac:dyDescent="0.2"/>
  <sheetData>
    <row r="1" spans="1:15" ht="171" x14ac:dyDescent="0.2">
      <c r="A1" s="21" t="s">
        <v>205</v>
      </c>
    </row>
    <row r="2" spans="1:15" ht="128.25" x14ac:dyDescent="0.2">
      <c r="A2" s="21" t="s">
        <v>54</v>
      </c>
    </row>
    <row r="3" spans="1:15" ht="114" x14ac:dyDescent="0.2">
      <c r="A3" s="21" t="s">
        <v>201</v>
      </c>
    </row>
    <row r="4" spans="1:15" ht="85.5" x14ac:dyDescent="0.2">
      <c r="A4" s="21" t="s">
        <v>184</v>
      </c>
    </row>
    <row r="5" spans="1:15" x14ac:dyDescent="0.2">
      <c r="A5" s="20" t="s">
        <v>57</v>
      </c>
    </row>
    <row r="7" spans="1:15" ht="15" x14ac:dyDescent="0.2">
      <c r="A7" s="199" t="s">
        <v>58</v>
      </c>
      <c r="B7" s="201" t="s">
        <v>81</v>
      </c>
      <c r="C7" s="203"/>
      <c r="D7" s="201" t="s">
        <v>82</v>
      </c>
      <c r="E7" s="202"/>
      <c r="F7" s="203"/>
      <c r="G7" s="201" t="s">
        <v>83</v>
      </c>
      <c r="H7" s="202"/>
      <c r="I7" s="203"/>
      <c r="J7" s="201" t="s">
        <v>84</v>
      </c>
      <c r="K7" s="202"/>
      <c r="L7" s="203"/>
      <c r="M7" s="201" t="s">
        <v>85</v>
      </c>
      <c r="N7" s="202"/>
      <c r="O7" s="203"/>
    </row>
    <row r="8" spans="1:15" ht="15" x14ac:dyDescent="0.2">
      <c r="A8" s="200"/>
      <c r="B8" s="22" t="s">
        <v>61</v>
      </c>
      <c r="C8" s="22" t="s">
        <v>206</v>
      </c>
      <c r="D8" s="22" t="s">
        <v>61</v>
      </c>
      <c r="E8" s="22" t="s">
        <v>62</v>
      </c>
      <c r="F8" s="22" t="s">
        <v>206</v>
      </c>
      <c r="G8" s="22" t="s">
        <v>61</v>
      </c>
      <c r="H8" s="22" t="s">
        <v>62</v>
      </c>
      <c r="I8" s="22" t="s">
        <v>206</v>
      </c>
      <c r="J8" s="22" t="s">
        <v>61</v>
      </c>
      <c r="K8" s="22" t="s">
        <v>62</v>
      </c>
      <c r="L8" s="22" t="s">
        <v>206</v>
      </c>
      <c r="M8" s="22" t="s">
        <v>61</v>
      </c>
      <c r="N8" s="22" t="s">
        <v>62</v>
      </c>
      <c r="O8" s="22" t="s">
        <v>206</v>
      </c>
    </row>
    <row r="9" spans="1:15" x14ac:dyDescent="0.2">
      <c r="A9" s="23" t="s">
        <v>64</v>
      </c>
      <c r="B9" s="24">
        <v>1508</v>
      </c>
      <c r="C9" s="25">
        <v>28729.1</v>
      </c>
      <c r="D9" s="24">
        <v>1508</v>
      </c>
      <c r="E9" s="24">
        <v>2066</v>
      </c>
      <c r="F9" s="25">
        <v>28729.1</v>
      </c>
      <c r="G9" s="26">
        <v>0</v>
      </c>
      <c r="H9" s="26">
        <v>0</v>
      </c>
      <c r="I9" s="26">
        <v>0</v>
      </c>
      <c r="J9" s="24">
        <v>1507</v>
      </c>
      <c r="K9" s="24">
        <v>2065</v>
      </c>
      <c r="L9" s="25">
        <v>28712.1</v>
      </c>
      <c r="M9" s="24">
        <v>1505</v>
      </c>
      <c r="N9" s="24">
        <v>2063</v>
      </c>
      <c r="O9" s="25">
        <v>28680.1</v>
      </c>
    </row>
    <row r="10" spans="1:15" x14ac:dyDescent="0.2">
      <c r="A10" s="23" t="s">
        <v>65</v>
      </c>
      <c r="B10" s="26">
        <v>92</v>
      </c>
      <c r="C10" s="25">
        <v>1414.25</v>
      </c>
      <c r="D10" s="26">
        <v>92</v>
      </c>
      <c r="E10" s="26">
        <v>171</v>
      </c>
      <c r="F10" s="25">
        <v>1414.25</v>
      </c>
      <c r="G10" s="26">
        <v>0</v>
      </c>
      <c r="H10" s="26">
        <v>0</v>
      </c>
      <c r="I10" s="26">
        <v>0</v>
      </c>
      <c r="J10" s="26">
        <v>92</v>
      </c>
      <c r="K10" s="26">
        <v>171</v>
      </c>
      <c r="L10" s="25">
        <v>1414.25</v>
      </c>
      <c r="M10" s="26">
        <v>92</v>
      </c>
      <c r="N10" s="26">
        <v>171</v>
      </c>
      <c r="O10" s="25">
        <v>1414.25</v>
      </c>
    </row>
    <row r="11" spans="1:15" x14ac:dyDescent="0.2">
      <c r="A11" s="23" t="s">
        <v>66</v>
      </c>
      <c r="B11" s="26">
        <v>3</v>
      </c>
      <c r="C11" s="26">
        <v>156</v>
      </c>
      <c r="D11" s="26">
        <v>3</v>
      </c>
      <c r="E11" s="26">
        <v>3</v>
      </c>
      <c r="F11" s="26">
        <v>156</v>
      </c>
      <c r="G11" s="26">
        <v>0</v>
      </c>
      <c r="H11" s="26">
        <v>0</v>
      </c>
      <c r="I11" s="26">
        <v>0</v>
      </c>
      <c r="J11" s="26">
        <v>3</v>
      </c>
      <c r="K11" s="26">
        <v>3</v>
      </c>
      <c r="L11" s="26">
        <v>156</v>
      </c>
      <c r="M11" s="26">
        <v>3</v>
      </c>
      <c r="N11" s="26">
        <v>3</v>
      </c>
      <c r="O11" s="26">
        <v>156</v>
      </c>
    </row>
    <row r="12" spans="1:15" x14ac:dyDescent="0.2">
      <c r="A12" s="23" t="s">
        <v>67</v>
      </c>
      <c r="B12" s="26">
        <v>173</v>
      </c>
      <c r="C12" s="25">
        <v>3458.04</v>
      </c>
      <c r="D12" s="26">
        <v>173</v>
      </c>
      <c r="E12" s="26">
        <v>221</v>
      </c>
      <c r="F12" s="25">
        <v>3458.04</v>
      </c>
      <c r="G12" s="26">
        <v>0</v>
      </c>
      <c r="H12" s="26">
        <v>0</v>
      </c>
      <c r="I12" s="26">
        <v>0</v>
      </c>
      <c r="J12" s="26">
        <v>173</v>
      </c>
      <c r="K12" s="26">
        <v>221</v>
      </c>
      <c r="L12" s="25">
        <v>3458.04</v>
      </c>
      <c r="M12" s="26">
        <v>173</v>
      </c>
      <c r="N12" s="26">
        <v>221</v>
      </c>
      <c r="O12" s="25">
        <v>3458.04</v>
      </c>
    </row>
    <row r="13" spans="1:15" x14ac:dyDescent="0.2">
      <c r="A13" s="23" t="s">
        <v>68</v>
      </c>
      <c r="B13" s="26">
        <v>31</v>
      </c>
      <c r="C13" s="26">
        <v>896</v>
      </c>
      <c r="D13" s="26">
        <v>31</v>
      </c>
      <c r="E13" s="26">
        <v>65</v>
      </c>
      <c r="F13" s="26">
        <v>896</v>
      </c>
      <c r="G13" s="26">
        <v>0</v>
      </c>
      <c r="H13" s="26">
        <v>0</v>
      </c>
      <c r="I13" s="26">
        <v>0</v>
      </c>
      <c r="J13" s="26">
        <v>31</v>
      </c>
      <c r="K13" s="26">
        <v>65</v>
      </c>
      <c r="L13" s="26">
        <v>896</v>
      </c>
      <c r="M13" s="26">
        <v>31</v>
      </c>
      <c r="N13" s="26">
        <v>65</v>
      </c>
      <c r="O13" s="26">
        <v>896</v>
      </c>
    </row>
    <row r="14" spans="1:15" x14ac:dyDescent="0.2">
      <c r="A14" s="23" t="s">
        <v>69</v>
      </c>
      <c r="B14" s="26">
        <v>2</v>
      </c>
      <c r="C14" s="26">
        <v>32</v>
      </c>
      <c r="D14" s="26">
        <v>2</v>
      </c>
      <c r="E14" s="26">
        <v>2</v>
      </c>
      <c r="F14" s="26">
        <v>32</v>
      </c>
      <c r="G14" s="26">
        <v>0</v>
      </c>
      <c r="H14" s="26">
        <v>0</v>
      </c>
      <c r="I14" s="26">
        <v>0</v>
      </c>
      <c r="J14" s="26">
        <v>2</v>
      </c>
      <c r="K14" s="26">
        <v>2</v>
      </c>
      <c r="L14" s="26">
        <v>32</v>
      </c>
      <c r="M14" s="26">
        <v>1</v>
      </c>
      <c r="N14" s="26">
        <v>1</v>
      </c>
      <c r="O14" s="26">
        <v>20</v>
      </c>
    </row>
    <row r="15" spans="1:15" x14ac:dyDescent="0.2">
      <c r="A15" s="23" t="s">
        <v>70</v>
      </c>
      <c r="B15" s="26">
        <v>156</v>
      </c>
      <c r="C15" s="25">
        <v>3692.25</v>
      </c>
      <c r="D15" s="26">
        <v>156</v>
      </c>
      <c r="E15" s="26">
        <v>282</v>
      </c>
      <c r="F15" s="25">
        <v>3692.25</v>
      </c>
      <c r="G15" s="26">
        <v>0</v>
      </c>
      <c r="H15" s="26">
        <v>0</v>
      </c>
      <c r="I15" s="26">
        <v>0</v>
      </c>
      <c r="J15" s="26">
        <v>155</v>
      </c>
      <c r="K15" s="26">
        <v>281</v>
      </c>
      <c r="L15" s="25">
        <v>3675.25</v>
      </c>
      <c r="M15" s="26">
        <v>155</v>
      </c>
      <c r="N15" s="26">
        <v>281</v>
      </c>
      <c r="O15" s="25">
        <v>3675.25</v>
      </c>
    </row>
    <row r="16" spans="1:15" x14ac:dyDescent="0.2">
      <c r="A16" s="23" t="s">
        <v>71</v>
      </c>
      <c r="B16" s="26">
        <v>541</v>
      </c>
      <c r="C16" s="25">
        <v>8820.11</v>
      </c>
      <c r="D16" s="26">
        <v>541</v>
      </c>
      <c r="E16" s="26">
        <v>646</v>
      </c>
      <c r="F16" s="25">
        <v>8820.11</v>
      </c>
      <c r="G16" s="26">
        <v>0</v>
      </c>
      <c r="H16" s="26">
        <v>0</v>
      </c>
      <c r="I16" s="26">
        <v>0</v>
      </c>
      <c r="J16" s="26">
        <v>541</v>
      </c>
      <c r="K16" s="26">
        <v>646</v>
      </c>
      <c r="L16" s="25">
        <v>8820.11</v>
      </c>
      <c r="M16" s="26">
        <v>541</v>
      </c>
      <c r="N16" s="26">
        <v>646</v>
      </c>
      <c r="O16" s="25">
        <v>8820.11</v>
      </c>
    </row>
    <row r="17" spans="1:15" x14ac:dyDescent="0.2">
      <c r="A17" s="23" t="s">
        <v>72</v>
      </c>
      <c r="B17" s="26">
        <v>8</v>
      </c>
      <c r="C17" s="26">
        <v>264</v>
      </c>
      <c r="D17" s="26">
        <v>8</v>
      </c>
      <c r="E17" s="26">
        <v>13</v>
      </c>
      <c r="F17" s="26">
        <v>264</v>
      </c>
      <c r="G17" s="26">
        <v>0</v>
      </c>
      <c r="H17" s="26">
        <v>0</v>
      </c>
      <c r="I17" s="26">
        <v>0</v>
      </c>
      <c r="J17" s="26">
        <v>8</v>
      </c>
      <c r="K17" s="26">
        <v>13</v>
      </c>
      <c r="L17" s="26">
        <v>264</v>
      </c>
      <c r="M17" s="26">
        <v>8</v>
      </c>
      <c r="N17" s="26">
        <v>13</v>
      </c>
      <c r="O17" s="26">
        <v>264</v>
      </c>
    </row>
    <row r="18" spans="1:15" x14ac:dyDescent="0.2">
      <c r="A18" s="23" t="s">
        <v>73</v>
      </c>
      <c r="B18" s="26">
        <v>10</v>
      </c>
      <c r="C18" s="26">
        <v>230.5</v>
      </c>
      <c r="D18" s="26">
        <v>10</v>
      </c>
      <c r="E18" s="26">
        <v>16</v>
      </c>
      <c r="F18" s="26">
        <v>230.5</v>
      </c>
      <c r="G18" s="26">
        <v>0</v>
      </c>
      <c r="H18" s="26">
        <v>0</v>
      </c>
      <c r="I18" s="26">
        <v>0</v>
      </c>
      <c r="J18" s="26">
        <v>10</v>
      </c>
      <c r="K18" s="26">
        <v>16</v>
      </c>
      <c r="L18" s="26">
        <v>230.5</v>
      </c>
      <c r="M18" s="26">
        <v>10</v>
      </c>
      <c r="N18" s="26">
        <v>16</v>
      </c>
      <c r="O18" s="26">
        <v>230.5</v>
      </c>
    </row>
    <row r="19" spans="1:15" x14ac:dyDescent="0.2">
      <c r="A19" s="23" t="s">
        <v>74</v>
      </c>
      <c r="B19" s="26">
        <v>425</v>
      </c>
      <c r="C19" s="25">
        <v>8181.14</v>
      </c>
      <c r="D19" s="26">
        <v>425</v>
      </c>
      <c r="E19" s="26">
        <v>534</v>
      </c>
      <c r="F19" s="25">
        <v>8181.14</v>
      </c>
      <c r="G19" s="26">
        <v>0</v>
      </c>
      <c r="H19" s="26">
        <v>0</v>
      </c>
      <c r="I19" s="26">
        <v>0</v>
      </c>
      <c r="J19" s="26">
        <v>425</v>
      </c>
      <c r="K19" s="26">
        <v>534</v>
      </c>
      <c r="L19" s="25">
        <v>8181.14</v>
      </c>
      <c r="M19" s="26">
        <v>424</v>
      </c>
      <c r="N19" s="26">
        <v>533</v>
      </c>
      <c r="O19" s="25">
        <v>8161.14</v>
      </c>
    </row>
    <row r="20" spans="1:15" x14ac:dyDescent="0.2">
      <c r="A20" s="23" t="s">
        <v>75</v>
      </c>
      <c r="B20" s="26">
        <v>28</v>
      </c>
      <c r="C20" s="26">
        <v>721.76</v>
      </c>
      <c r="D20" s="26">
        <v>28</v>
      </c>
      <c r="E20" s="26">
        <v>43</v>
      </c>
      <c r="F20" s="26">
        <v>721.76</v>
      </c>
      <c r="G20" s="26">
        <v>0</v>
      </c>
      <c r="H20" s="26">
        <v>0</v>
      </c>
      <c r="I20" s="26">
        <v>0</v>
      </c>
      <c r="J20" s="26">
        <v>28</v>
      </c>
      <c r="K20" s="26">
        <v>43</v>
      </c>
      <c r="L20" s="26">
        <v>721.76</v>
      </c>
      <c r="M20" s="26">
        <v>28</v>
      </c>
      <c r="N20" s="26">
        <v>43</v>
      </c>
      <c r="O20" s="26">
        <v>721.76</v>
      </c>
    </row>
    <row r="21" spans="1:15" x14ac:dyDescent="0.2">
      <c r="A21" s="23" t="s">
        <v>76</v>
      </c>
      <c r="B21" s="26">
        <v>54</v>
      </c>
      <c r="C21" s="26">
        <v>863.06</v>
      </c>
      <c r="D21" s="26">
        <v>54</v>
      </c>
      <c r="E21" s="26">
        <v>70</v>
      </c>
      <c r="F21" s="26">
        <v>863.06</v>
      </c>
      <c r="G21" s="26">
        <v>0</v>
      </c>
      <c r="H21" s="26">
        <v>0</v>
      </c>
      <c r="I21" s="26">
        <v>0</v>
      </c>
      <c r="J21" s="26">
        <v>54</v>
      </c>
      <c r="K21" s="26">
        <v>70</v>
      </c>
      <c r="L21" s="26">
        <v>863.06</v>
      </c>
      <c r="M21" s="26">
        <v>54</v>
      </c>
      <c r="N21" s="26">
        <v>70</v>
      </c>
      <c r="O21" s="26">
        <v>863.06</v>
      </c>
    </row>
  </sheetData>
  <mergeCells count="6">
    <mergeCell ref="M7:O7"/>
    <mergeCell ref="A7:A8"/>
    <mergeCell ref="B7:C7"/>
    <mergeCell ref="D7:F7"/>
    <mergeCell ref="G7:I7"/>
    <mergeCell ref="J7:L7"/>
  </mergeCells>
  <hyperlinks>
    <hyperlink ref="A9" r:id="rId1" display="http://farmer.doae.go.th/report/report63/report_sugar_cane63_fmdfbd/"/>
    <hyperlink ref="A10" r:id="rId2" display="http://farmer.doae.go.th/report/report63/report_sugar_cane63_fmdfbd_ap/66/01/"/>
    <hyperlink ref="A11" r:id="rId3" display="http://farmer.doae.go.th/report/report63/report_sugar_cane63_fmdfbd_ap/66/02/"/>
    <hyperlink ref="A12" r:id="rId4" display="http://farmer.doae.go.th/report/report63/report_sugar_cane63_fmdfbd_ap/66/03/"/>
    <hyperlink ref="A13" r:id="rId5" display="http://farmer.doae.go.th/report/report63/report_sugar_cane63_fmdfbd_ap/66/04/"/>
    <hyperlink ref="A14" r:id="rId6" display="http://farmer.doae.go.th/report/report63/report_sugar_cane63_fmdfbd_ap/66/05/"/>
    <hyperlink ref="A15" r:id="rId7" display="http://farmer.doae.go.th/report/report63/report_sugar_cane63_fmdfbd_ap/66/06/"/>
    <hyperlink ref="A16" r:id="rId8" display="http://farmer.doae.go.th/report/report63/report_sugar_cane63_fmdfbd_ap/66/07/"/>
    <hyperlink ref="A17" r:id="rId9" display="http://farmer.doae.go.th/report/report63/report_sugar_cane63_fmdfbd_ap/66/08/"/>
    <hyperlink ref="A18" r:id="rId10" display="http://farmer.doae.go.th/report/report63/report_sugar_cane63_fmdfbd_ap/66/09/"/>
    <hyperlink ref="A19" r:id="rId11" display="http://farmer.doae.go.th/report/report63/report_sugar_cane63_fmdfbd_ap/66/10/"/>
    <hyperlink ref="A20" r:id="rId12" display="http://farmer.doae.go.th/report/report63/report_sugar_cane63_fmdfbd_ap/66/11/"/>
    <hyperlink ref="A21" r:id="rId13" display="http://farmer.doae.go.th/report/report63/report_sugar_cane63_fmdfbd_ap/66/12/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30"/>
  <sheetViews>
    <sheetView tabSelected="1" zoomScale="60" zoomScaleNormal="60" workbookViewId="0">
      <selection activeCell="E21" sqref="E21"/>
    </sheetView>
  </sheetViews>
  <sheetFormatPr defaultRowHeight="27.75" x14ac:dyDescent="0.65"/>
  <cols>
    <col min="1" max="1" width="9" style="103"/>
    <col min="2" max="2" width="4.625" style="103" customWidth="1"/>
    <col min="3" max="3" width="17.75" style="103" customWidth="1"/>
    <col min="4" max="4" width="13.625" style="104" customWidth="1"/>
    <col min="5" max="5" width="18.375" style="103" customWidth="1"/>
    <col min="6" max="6" width="13.25" style="103" customWidth="1"/>
    <col min="7" max="7" width="15.875" style="103" customWidth="1"/>
    <col min="8" max="8" width="11.75" style="103" customWidth="1"/>
    <col min="9" max="9" width="12.625" style="103" customWidth="1"/>
    <col min="10" max="10" width="11.125" style="103" customWidth="1"/>
    <col min="11" max="11" width="14.875" style="103" customWidth="1"/>
    <col min="12" max="12" width="11.125" style="103" customWidth="1"/>
    <col min="13" max="13" width="13.5" style="103" customWidth="1"/>
    <col min="14" max="14" width="10.25" style="103" customWidth="1"/>
    <col min="15" max="15" width="13.625" style="103" customWidth="1"/>
    <col min="16" max="16" width="11.5" style="103" customWidth="1"/>
    <col min="17" max="17" width="11.875" style="103" customWidth="1"/>
    <col min="18" max="18" width="12.625" style="103" customWidth="1"/>
    <col min="19" max="19" width="13.5" style="103" customWidth="1"/>
    <col min="20" max="20" width="11.375" style="103" customWidth="1"/>
    <col min="21" max="21" width="11.75" style="103" hidden="1" customWidth="1"/>
    <col min="22" max="22" width="10.375" style="103" customWidth="1"/>
    <col min="23" max="23" width="14.25" style="103" customWidth="1"/>
    <col min="24" max="24" width="14.25" style="103" hidden="1" customWidth="1"/>
    <col min="25" max="25" width="11.25" style="103" customWidth="1"/>
    <col min="26" max="26" width="12.625" style="104" customWidth="1"/>
    <col min="27" max="27" width="9.875" style="104" customWidth="1"/>
    <col min="28" max="28" width="13.25" style="104" hidden="1" customWidth="1"/>
    <col min="29" max="29" width="15.625" style="104" hidden="1" customWidth="1"/>
    <col min="30" max="30" width="18.875" style="103" hidden="1" customWidth="1"/>
    <col min="31" max="31" width="14.375" style="103" hidden="1" customWidth="1"/>
    <col min="32" max="32" width="0" style="103" hidden="1" customWidth="1"/>
    <col min="33" max="35" width="9" style="103"/>
    <col min="36" max="36" width="11.25" style="103" bestFit="1" customWidth="1"/>
    <col min="37" max="37" width="9.625" style="103" bestFit="1" customWidth="1"/>
    <col min="38" max="16384" width="9" style="103"/>
  </cols>
  <sheetData>
    <row r="1" spans="2:37" ht="54" x14ac:dyDescent="1.2">
      <c r="B1" s="227" t="s">
        <v>0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113"/>
      <c r="AC1" s="113"/>
    </row>
    <row r="2" spans="2:37" ht="54" x14ac:dyDescent="1.2">
      <c r="B2" s="228" t="s">
        <v>263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114"/>
      <c r="AC2" s="114"/>
    </row>
    <row r="3" spans="2:37" ht="30.75" customHeight="1" x14ac:dyDescent="0.7">
      <c r="B3" s="222" t="s">
        <v>1</v>
      </c>
      <c r="C3" s="222" t="s">
        <v>2</v>
      </c>
      <c r="D3" s="232" t="s">
        <v>3</v>
      </c>
      <c r="E3" s="221" t="s">
        <v>182</v>
      </c>
      <c r="F3" s="225" t="s">
        <v>5</v>
      </c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2" t="s">
        <v>11</v>
      </c>
      <c r="T3" s="222"/>
      <c r="U3" s="222"/>
      <c r="V3" s="224" t="s">
        <v>6</v>
      </c>
      <c r="W3" s="225"/>
      <c r="X3" s="226"/>
      <c r="Y3" s="223" t="s">
        <v>7</v>
      </c>
      <c r="Z3" s="223"/>
      <c r="AA3" s="223"/>
      <c r="AB3" s="100"/>
      <c r="AC3" s="100"/>
      <c r="AD3" s="101" t="s">
        <v>221</v>
      </c>
    </row>
    <row r="4" spans="2:37" ht="30.75" hidden="1" customHeight="1" x14ac:dyDescent="0.7">
      <c r="B4" s="222"/>
      <c r="C4" s="222"/>
      <c r="D4" s="233"/>
      <c r="E4" s="221"/>
      <c r="F4" s="85"/>
      <c r="G4" s="85"/>
      <c r="H4" s="85"/>
      <c r="I4" s="85"/>
      <c r="J4" s="85"/>
      <c r="K4" s="99"/>
      <c r="L4" s="99"/>
      <c r="M4" s="99"/>
      <c r="N4" s="99"/>
      <c r="O4" s="99"/>
      <c r="P4" s="130"/>
      <c r="Q4" s="130"/>
      <c r="R4" s="129"/>
      <c r="S4" s="99"/>
      <c r="T4" s="99"/>
      <c r="U4" s="99"/>
      <c r="V4" s="86"/>
      <c r="W4" s="86"/>
      <c r="X4" s="86"/>
      <c r="Y4" s="86"/>
      <c r="Z4" s="87"/>
      <c r="AA4" s="87"/>
      <c r="AB4" s="87"/>
      <c r="AC4" s="87"/>
      <c r="AD4" s="221" t="s">
        <v>222</v>
      </c>
    </row>
    <row r="5" spans="2:37" ht="61.5" customHeight="1" x14ac:dyDescent="0.7">
      <c r="B5" s="222"/>
      <c r="C5" s="222"/>
      <c r="D5" s="233"/>
      <c r="E5" s="221"/>
      <c r="F5" s="221" t="s">
        <v>207</v>
      </c>
      <c r="G5" s="221"/>
      <c r="H5" s="221" t="s">
        <v>237</v>
      </c>
      <c r="I5" s="221"/>
      <c r="J5" s="221" t="s">
        <v>208</v>
      </c>
      <c r="K5" s="221"/>
      <c r="L5" s="221" t="s">
        <v>209</v>
      </c>
      <c r="M5" s="221"/>
      <c r="N5" s="221" t="s">
        <v>233</v>
      </c>
      <c r="O5" s="221"/>
      <c r="P5" s="221" t="s">
        <v>234</v>
      </c>
      <c r="Q5" s="221"/>
      <c r="R5" s="144" t="s">
        <v>18</v>
      </c>
      <c r="S5" s="88" t="s">
        <v>30</v>
      </c>
      <c r="T5" s="102" t="s">
        <v>9</v>
      </c>
      <c r="U5" s="102" t="s">
        <v>31</v>
      </c>
      <c r="V5" s="116" t="s">
        <v>22</v>
      </c>
      <c r="W5" s="116" t="s">
        <v>24</v>
      </c>
      <c r="X5" s="117" t="s">
        <v>224</v>
      </c>
      <c r="Y5" s="102" t="s">
        <v>25</v>
      </c>
      <c r="Z5" s="118" t="s">
        <v>29</v>
      </c>
      <c r="AA5" s="117" t="s">
        <v>26</v>
      </c>
      <c r="AB5" s="117" t="s">
        <v>223</v>
      </c>
      <c r="AD5" s="221"/>
    </row>
    <row r="6" spans="2:37" ht="30.75" customHeight="1" x14ac:dyDescent="0.7">
      <c r="B6" s="222"/>
      <c r="C6" s="222"/>
      <c r="D6" s="231" t="s">
        <v>33</v>
      </c>
      <c r="E6" s="231" t="s">
        <v>33</v>
      </c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45" t="s">
        <v>259</v>
      </c>
      <c r="S6" s="89"/>
      <c r="T6" s="90"/>
      <c r="U6" s="90"/>
      <c r="V6" s="91"/>
      <c r="W6" s="91"/>
      <c r="X6" s="93"/>
      <c r="Y6" s="90"/>
      <c r="Z6" s="92"/>
      <c r="AA6" s="93"/>
      <c r="AB6" s="93"/>
      <c r="AD6" s="222" t="s">
        <v>63</v>
      </c>
    </row>
    <row r="7" spans="2:37" ht="30.75" x14ac:dyDescent="0.7">
      <c r="B7" s="222"/>
      <c r="C7" s="222"/>
      <c r="D7" s="231"/>
      <c r="E7" s="231"/>
      <c r="F7" s="222" t="s">
        <v>34</v>
      </c>
      <c r="G7" s="99" t="s">
        <v>37</v>
      </c>
      <c r="H7" s="229" t="s">
        <v>37</v>
      </c>
      <c r="I7" s="230"/>
      <c r="J7" s="229" t="s">
        <v>37</v>
      </c>
      <c r="K7" s="230"/>
      <c r="L7" s="229" t="s">
        <v>37</v>
      </c>
      <c r="M7" s="230"/>
      <c r="N7" s="229" t="s">
        <v>37</v>
      </c>
      <c r="O7" s="230"/>
      <c r="P7" s="229" t="s">
        <v>37</v>
      </c>
      <c r="Q7" s="230"/>
      <c r="R7" s="134" t="s">
        <v>38</v>
      </c>
      <c r="S7" s="94" t="s">
        <v>210</v>
      </c>
      <c r="T7" s="99" t="s">
        <v>38</v>
      </c>
      <c r="U7" s="99" t="s">
        <v>38</v>
      </c>
      <c r="V7" s="99" t="s">
        <v>37</v>
      </c>
      <c r="W7" s="99" t="s">
        <v>37</v>
      </c>
      <c r="X7" s="99"/>
      <c r="Y7" s="99" t="s">
        <v>38</v>
      </c>
      <c r="Z7" s="99" t="s">
        <v>38</v>
      </c>
      <c r="AA7" s="99" t="s">
        <v>38</v>
      </c>
      <c r="AB7" s="151" t="s">
        <v>38</v>
      </c>
      <c r="AD7" s="222"/>
    </row>
    <row r="8" spans="2:37" s="105" customFormat="1" ht="30.75" x14ac:dyDescent="0.2">
      <c r="B8" s="222"/>
      <c r="C8" s="222"/>
      <c r="D8" s="231"/>
      <c r="E8" s="231"/>
      <c r="F8" s="222"/>
      <c r="G8" s="99" t="s">
        <v>33</v>
      </c>
      <c r="H8" s="133" t="s">
        <v>34</v>
      </c>
      <c r="I8" s="133" t="s">
        <v>33</v>
      </c>
      <c r="J8" s="133" t="s">
        <v>34</v>
      </c>
      <c r="K8" s="133" t="s">
        <v>33</v>
      </c>
      <c r="L8" s="133" t="s">
        <v>34</v>
      </c>
      <c r="M8" s="133" t="s">
        <v>33</v>
      </c>
      <c r="N8" s="133" t="s">
        <v>34</v>
      </c>
      <c r="O8" s="133" t="s">
        <v>33</v>
      </c>
      <c r="P8" s="129" t="s">
        <v>34</v>
      </c>
      <c r="Q8" s="129" t="s">
        <v>33</v>
      </c>
      <c r="R8" s="133" t="s">
        <v>33</v>
      </c>
      <c r="S8" s="94" t="s">
        <v>33</v>
      </c>
      <c r="T8" s="99" t="s">
        <v>33</v>
      </c>
      <c r="U8" s="99" t="s">
        <v>33</v>
      </c>
      <c r="V8" s="99" t="s">
        <v>33</v>
      </c>
      <c r="W8" s="99" t="s">
        <v>33</v>
      </c>
      <c r="X8" s="151" t="s">
        <v>33</v>
      </c>
      <c r="Y8" s="99" t="s">
        <v>33</v>
      </c>
      <c r="Z8" s="94" t="s">
        <v>33</v>
      </c>
      <c r="AA8" s="94" t="s">
        <v>33</v>
      </c>
      <c r="AB8" s="152" t="s">
        <v>33</v>
      </c>
      <c r="AD8" s="112"/>
    </row>
    <row r="9" spans="2:37" ht="30.75" x14ac:dyDescent="0.7">
      <c r="B9" s="147">
        <v>1</v>
      </c>
      <c r="C9" s="16" t="s">
        <v>39</v>
      </c>
      <c r="D9" s="146">
        <v>461837</v>
      </c>
      <c r="E9" s="155">
        <v>299076.5</v>
      </c>
      <c r="F9" s="95">
        <v>9507</v>
      </c>
      <c r="G9" s="95">
        <v>199032.52</v>
      </c>
      <c r="H9" s="95">
        <v>2906</v>
      </c>
      <c r="I9" s="95">
        <v>82491</v>
      </c>
      <c r="J9" s="95">
        <v>5</v>
      </c>
      <c r="K9" s="95">
        <v>59.75</v>
      </c>
      <c r="L9" s="95">
        <v>40</v>
      </c>
      <c r="M9" s="95">
        <v>681</v>
      </c>
      <c r="N9" s="95">
        <v>79</v>
      </c>
      <c r="O9" s="95">
        <v>781.25</v>
      </c>
      <c r="P9" s="95">
        <v>96</v>
      </c>
      <c r="Q9" s="95">
        <v>1278.25</v>
      </c>
      <c r="R9" s="87">
        <v>2073</v>
      </c>
      <c r="S9" s="87">
        <v>4.25</v>
      </c>
      <c r="T9" s="148">
        <v>246</v>
      </c>
      <c r="U9" s="87"/>
      <c r="V9" s="87">
        <v>3</v>
      </c>
      <c r="W9" s="87">
        <v>1353.25</v>
      </c>
      <c r="X9" s="87">
        <f t="shared" ref="X9:X20" si="0">AF9-W9-V9</f>
        <v>541.75</v>
      </c>
      <c r="Y9" s="149">
        <v>1458.75</v>
      </c>
      <c r="Z9" s="87">
        <v>2647.25</v>
      </c>
      <c r="AA9" s="87">
        <v>782.5</v>
      </c>
      <c r="AB9" s="161">
        <v>6968.5</v>
      </c>
      <c r="AD9" s="106"/>
      <c r="AE9" s="158" t="s">
        <v>39</v>
      </c>
      <c r="AF9" s="159">
        <v>1898</v>
      </c>
      <c r="AG9" s="169"/>
      <c r="AH9" s="169"/>
      <c r="AI9" s="169"/>
      <c r="AJ9" s="166"/>
      <c r="AK9" s="167"/>
    </row>
    <row r="10" spans="2:37" ht="30.75" x14ac:dyDescent="0.7">
      <c r="B10" s="147">
        <v>2</v>
      </c>
      <c r="C10" s="16" t="s">
        <v>40</v>
      </c>
      <c r="D10" s="146">
        <v>162188</v>
      </c>
      <c r="E10" s="154">
        <v>127617</v>
      </c>
      <c r="F10" s="95">
        <v>4482</v>
      </c>
      <c r="G10" s="95">
        <v>119000.53</v>
      </c>
      <c r="H10" s="95">
        <v>302</v>
      </c>
      <c r="I10" s="95">
        <v>6310</v>
      </c>
      <c r="J10" s="95">
        <v>10</v>
      </c>
      <c r="K10" s="95">
        <v>112.25</v>
      </c>
      <c r="L10" s="95">
        <v>1</v>
      </c>
      <c r="M10" s="95">
        <v>5</v>
      </c>
      <c r="N10" s="95">
        <v>14</v>
      </c>
      <c r="O10" s="95">
        <v>121</v>
      </c>
      <c r="P10" s="95">
        <v>13</v>
      </c>
      <c r="Q10" s="95">
        <v>175</v>
      </c>
      <c r="R10" s="87">
        <v>1955</v>
      </c>
      <c r="S10" s="87">
        <v>2</v>
      </c>
      <c r="T10" s="162">
        <v>3094</v>
      </c>
      <c r="U10" s="87"/>
      <c r="V10" s="87">
        <v>0</v>
      </c>
      <c r="W10" s="87">
        <v>51</v>
      </c>
      <c r="X10" s="87">
        <f t="shared" si="0"/>
        <v>277</v>
      </c>
      <c r="Y10" s="149">
        <v>2599</v>
      </c>
      <c r="Z10" s="87">
        <v>6</v>
      </c>
      <c r="AA10" s="87">
        <v>46</v>
      </c>
      <c r="AB10" s="161">
        <v>183</v>
      </c>
      <c r="AD10" s="106"/>
      <c r="AE10" s="158" t="s">
        <v>40</v>
      </c>
      <c r="AF10" s="160">
        <v>328</v>
      </c>
      <c r="AG10" s="170"/>
      <c r="AH10" s="170"/>
      <c r="AI10" s="170"/>
      <c r="AJ10" s="166"/>
      <c r="AK10" s="167"/>
    </row>
    <row r="11" spans="2:37" ht="30.75" x14ac:dyDescent="0.7">
      <c r="B11" s="147">
        <v>3</v>
      </c>
      <c r="C11" s="16" t="s">
        <v>41</v>
      </c>
      <c r="D11" s="146">
        <v>236601</v>
      </c>
      <c r="E11" s="155">
        <v>206179.63</v>
      </c>
      <c r="F11" s="95">
        <v>5690</v>
      </c>
      <c r="G11" s="95">
        <v>153191.87</v>
      </c>
      <c r="H11" s="95">
        <v>2692</v>
      </c>
      <c r="I11" s="95">
        <v>66111</v>
      </c>
      <c r="J11" s="95">
        <v>161</v>
      </c>
      <c r="K11" s="95">
        <v>1915.58</v>
      </c>
      <c r="L11" s="95">
        <v>82</v>
      </c>
      <c r="M11" s="95">
        <v>1696.87</v>
      </c>
      <c r="N11" s="95">
        <v>590</v>
      </c>
      <c r="O11" s="95">
        <v>7532.64</v>
      </c>
      <c r="P11" s="95">
        <v>103</v>
      </c>
      <c r="Q11" s="95">
        <v>1582.2</v>
      </c>
      <c r="R11" s="87">
        <v>36</v>
      </c>
      <c r="S11" s="87">
        <v>0</v>
      </c>
      <c r="T11" s="95"/>
      <c r="U11" s="87"/>
      <c r="V11" s="87">
        <v>115</v>
      </c>
      <c r="W11" s="87">
        <v>130</v>
      </c>
      <c r="X11" s="87">
        <f t="shared" si="0"/>
        <v>73.75</v>
      </c>
      <c r="Y11" s="149">
        <v>19</v>
      </c>
      <c r="Z11" s="150">
        <v>11652</v>
      </c>
      <c r="AA11" s="87">
        <v>77</v>
      </c>
      <c r="AB11" s="161">
        <v>1691.75</v>
      </c>
      <c r="AD11" s="106"/>
      <c r="AE11" s="158" t="s">
        <v>41</v>
      </c>
      <c r="AF11" s="160">
        <v>318.75</v>
      </c>
      <c r="AG11" s="170"/>
      <c r="AH11" s="170"/>
      <c r="AI11" s="170"/>
      <c r="AJ11" s="166"/>
      <c r="AK11" s="167"/>
    </row>
    <row r="12" spans="2:37" ht="30.75" x14ac:dyDescent="0.7">
      <c r="B12" s="147">
        <v>4</v>
      </c>
      <c r="C12" s="16" t="s">
        <v>42</v>
      </c>
      <c r="D12" s="16">
        <v>293081</v>
      </c>
      <c r="E12" s="155">
        <v>227562</v>
      </c>
      <c r="F12" s="95">
        <v>8461</v>
      </c>
      <c r="G12" s="95">
        <v>209653.96</v>
      </c>
      <c r="H12" s="95">
        <v>1645</v>
      </c>
      <c r="I12" s="95">
        <v>32552</v>
      </c>
      <c r="J12" s="95">
        <v>4</v>
      </c>
      <c r="K12" s="95">
        <v>51.5</v>
      </c>
      <c r="L12" s="95">
        <v>17</v>
      </c>
      <c r="M12" s="95">
        <v>438.25</v>
      </c>
      <c r="N12" s="95">
        <v>95</v>
      </c>
      <c r="O12" s="95">
        <v>1171.49</v>
      </c>
      <c r="P12" s="95">
        <v>356</v>
      </c>
      <c r="Q12" s="95">
        <v>5405.51</v>
      </c>
      <c r="R12" s="87">
        <v>0</v>
      </c>
      <c r="S12" s="87">
        <v>29.75</v>
      </c>
      <c r="T12" s="95"/>
      <c r="U12" s="87"/>
      <c r="V12" s="87">
        <v>20.25</v>
      </c>
      <c r="W12" s="87">
        <v>0</v>
      </c>
      <c r="X12" s="87">
        <f t="shared" si="0"/>
        <v>20.5</v>
      </c>
      <c r="Y12" s="149">
        <v>577.75</v>
      </c>
      <c r="Z12" s="87">
        <v>2289</v>
      </c>
      <c r="AA12" s="87">
        <v>340.5</v>
      </c>
      <c r="AB12" s="161">
        <v>903</v>
      </c>
      <c r="AD12" s="106"/>
      <c r="AE12" s="158" t="s">
        <v>42</v>
      </c>
      <c r="AF12" s="159">
        <v>40.75</v>
      </c>
      <c r="AG12" s="169"/>
      <c r="AH12" s="169"/>
      <c r="AI12" s="169"/>
      <c r="AJ12" s="166"/>
      <c r="AK12" s="167"/>
    </row>
    <row r="13" spans="2:37" ht="30.75" x14ac:dyDescent="0.7">
      <c r="B13" s="147">
        <v>5</v>
      </c>
      <c r="C13" s="16" t="s">
        <v>43</v>
      </c>
      <c r="D13" s="16">
        <v>236086</v>
      </c>
      <c r="E13" s="155">
        <v>196701</v>
      </c>
      <c r="F13" s="95">
        <v>7007</v>
      </c>
      <c r="G13" s="95">
        <v>191501.19</v>
      </c>
      <c r="H13" s="95">
        <v>2165</v>
      </c>
      <c r="I13" s="95">
        <v>49992</v>
      </c>
      <c r="J13" s="95">
        <v>1</v>
      </c>
      <c r="K13" s="95">
        <v>12</v>
      </c>
      <c r="L13" s="95">
        <v>1</v>
      </c>
      <c r="M13" s="95">
        <v>18</v>
      </c>
      <c r="N13" s="95">
        <v>12</v>
      </c>
      <c r="O13" s="95">
        <v>117.89</v>
      </c>
      <c r="P13" s="95">
        <v>9</v>
      </c>
      <c r="Q13" s="95">
        <v>130.75</v>
      </c>
      <c r="R13" s="87">
        <v>0</v>
      </c>
      <c r="S13" s="87">
        <v>60</v>
      </c>
      <c r="T13" s="148">
        <v>530</v>
      </c>
      <c r="U13" s="87"/>
      <c r="V13" s="87">
        <v>0</v>
      </c>
      <c r="W13" s="87">
        <v>10</v>
      </c>
      <c r="X13" s="87">
        <f t="shared" si="0"/>
        <v>94</v>
      </c>
      <c r="Y13" s="149">
        <v>240</v>
      </c>
      <c r="Z13" s="87">
        <v>10</v>
      </c>
      <c r="AA13" s="87">
        <v>123</v>
      </c>
      <c r="AB13" s="161">
        <v>339</v>
      </c>
      <c r="AD13" s="106"/>
      <c r="AE13" s="158" t="s">
        <v>43</v>
      </c>
      <c r="AF13" s="159">
        <v>104</v>
      </c>
      <c r="AG13" s="169"/>
      <c r="AH13" s="169"/>
      <c r="AI13" s="169"/>
      <c r="AJ13" s="166"/>
      <c r="AK13" s="167"/>
    </row>
    <row r="14" spans="2:37" ht="30.75" x14ac:dyDescent="0.7">
      <c r="B14" s="147">
        <v>6</v>
      </c>
      <c r="C14" s="16" t="s">
        <v>44</v>
      </c>
      <c r="D14" s="16">
        <v>302631</v>
      </c>
      <c r="E14" s="154">
        <v>269698</v>
      </c>
      <c r="F14" s="95">
        <v>8806</v>
      </c>
      <c r="G14" s="95">
        <v>214051.33</v>
      </c>
      <c r="H14" s="95">
        <v>4089</v>
      </c>
      <c r="I14" s="95">
        <v>72536</v>
      </c>
      <c r="J14" s="95">
        <v>309</v>
      </c>
      <c r="K14" s="95">
        <v>4220.25</v>
      </c>
      <c r="L14" s="95">
        <v>110</v>
      </c>
      <c r="M14" s="95">
        <v>3103</v>
      </c>
      <c r="N14" s="95">
        <v>237</v>
      </c>
      <c r="O14" s="95">
        <v>3127</v>
      </c>
      <c r="P14" s="95">
        <v>117</v>
      </c>
      <c r="Q14" s="95">
        <v>1514</v>
      </c>
      <c r="R14" s="87">
        <v>1958</v>
      </c>
      <c r="S14" s="87">
        <v>2907</v>
      </c>
      <c r="T14" s="95"/>
      <c r="U14" s="87"/>
      <c r="V14" s="87">
        <v>82.5</v>
      </c>
      <c r="W14" s="87">
        <v>73</v>
      </c>
      <c r="X14" s="87">
        <f t="shared" si="0"/>
        <v>851</v>
      </c>
      <c r="Y14" s="150">
        <v>1294</v>
      </c>
      <c r="Z14" s="87">
        <v>81</v>
      </c>
      <c r="AA14" s="150">
        <v>8082.75</v>
      </c>
      <c r="AB14" s="161">
        <v>8054</v>
      </c>
      <c r="AD14" s="106"/>
      <c r="AE14" s="158" t="s">
        <v>44</v>
      </c>
      <c r="AF14" s="160">
        <v>1006.5</v>
      </c>
      <c r="AG14" s="170"/>
      <c r="AH14" s="170"/>
      <c r="AI14" s="170"/>
      <c r="AJ14" s="166"/>
      <c r="AK14" s="167"/>
    </row>
    <row r="15" spans="2:37" ht="30.75" x14ac:dyDescent="0.7">
      <c r="B15" s="147">
        <v>7</v>
      </c>
      <c r="C15" s="16" t="s">
        <v>45</v>
      </c>
      <c r="D15" s="16">
        <v>211302</v>
      </c>
      <c r="E15" s="155">
        <v>179219</v>
      </c>
      <c r="F15" s="95">
        <v>7678</v>
      </c>
      <c r="G15" s="95">
        <v>166148.35</v>
      </c>
      <c r="H15" s="95">
        <v>3215</v>
      </c>
      <c r="I15" s="95">
        <v>50080</v>
      </c>
      <c r="J15" s="95">
        <v>371</v>
      </c>
      <c r="K15" s="95">
        <v>2917.68</v>
      </c>
      <c r="L15" s="95">
        <v>307</v>
      </c>
      <c r="M15" s="95">
        <v>5120.45</v>
      </c>
      <c r="N15" s="95">
        <v>209</v>
      </c>
      <c r="O15" s="95">
        <v>2166.23</v>
      </c>
      <c r="P15" s="95">
        <v>34</v>
      </c>
      <c r="Q15" s="95">
        <v>540.75</v>
      </c>
      <c r="R15" s="87">
        <v>0</v>
      </c>
      <c r="S15" s="87">
        <v>0</v>
      </c>
      <c r="T15" s="148">
        <v>60</v>
      </c>
      <c r="U15" s="87"/>
      <c r="V15" s="87">
        <v>72.27</v>
      </c>
      <c r="W15" s="87">
        <v>53.75</v>
      </c>
      <c r="X15" s="87">
        <f t="shared" si="0"/>
        <v>137.98000000000002</v>
      </c>
      <c r="Y15" s="149">
        <v>148</v>
      </c>
      <c r="Z15" s="87"/>
      <c r="AA15" s="87">
        <v>131</v>
      </c>
      <c r="AB15" s="161">
        <v>974</v>
      </c>
      <c r="AD15" s="106"/>
      <c r="AE15" s="158" t="s">
        <v>45</v>
      </c>
      <c r="AF15" s="159">
        <v>264</v>
      </c>
      <c r="AG15" s="169"/>
      <c r="AH15" s="169"/>
      <c r="AI15" s="169"/>
      <c r="AJ15" s="166"/>
      <c r="AK15" s="167"/>
    </row>
    <row r="16" spans="2:37" ht="30.75" x14ac:dyDescent="0.7">
      <c r="B16" s="147">
        <v>8</v>
      </c>
      <c r="C16" s="16" t="s">
        <v>46</v>
      </c>
      <c r="D16" s="16">
        <v>236430</v>
      </c>
      <c r="E16" s="155">
        <v>176677</v>
      </c>
      <c r="F16" s="95">
        <v>5346</v>
      </c>
      <c r="G16" s="95">
        <v>154917.37</v>
      </c>
      <c r="H16" s="95">
        <v>213</v>
      </c>
      <c r="I16" s="95">
        <v>630</v>
      </c>
      <c r="J16" s="95">
        <v>122</v>
      </c>
      <c r="K16" s="95">
        <v>1934.25</v>
      </c>
      <c r="L16" s="95">
        <v>5</v>
      </c>
      <c r="M16" s="95">
        <v>154</v>
      </c>
      <c r="N16" s="95">
        <v>122</v>
      </c>
      <c r="O16" s="95">
        <v>1577</v>
      </c>
      <c r="P16" s="95">
        <v>16</v>
      </c>
      <c r="Q16" s="95">
        <v>207</v>
      </c>
      <c r="R16" s="87">
        <v>6800</v>
      </c>
      <c r="S16" s="87">
        <v>0.63</v>
      </c>
      <c r="T16" s="163">
        <v>395</v>
      </c>
      <c r="U16" s="87"/>
      <c r="V16" s="87">
        <v>29</v>
      </c>
      <c r="W16" s="87">
        <v>17</v>
      </c>
      <c r="X16" s="87">
        <f t="shared" si="0"/>
        <v>329.5</v>
      </c>
      <c r="Y16" s="149">
        <v>819</v>
      </c>
      <c r="Z16" s="87"/>
      <c r="AA16" s="87">
        <v>15.75</v>
      </c>
      <c r="AB16" s="161">
        <v>192.75</v>
      </c>
      <c r="AD16" s="106"/>
      <c r="AE16" s="158" t="s">
        <v>46</v>
      </c>
      <c r="AF16" s="159">
        <v>375.5</v>
      </c>
      <c r="AG16" s="169"/>
      <c r="AH16" s="169"/>
      <c r="AI16" s="169"/>
      <c r="AJ16" s="166"/>
      <c r="AK16" s="167"/>
    </row>
    <row r="17" spans="2:37" ht="30.75" x14ac:dyDescent="0.7">
      <c r="B17" s="147">
        <v>9</v>
      </c>
      <c r="C17" s="16" t="s">
        <v>47</v>
      </c>
      <c r="D17" s="16">
        <v>110219</v>
      </c>
      <c r="E17" s="155">
        <v>83890</v>
      </c>
      <c r="F17" s="95">
        <v>2723</v>
      </c>
      <c r="G17" s="95">
        <v>59989.38</v>
      </c>
      <c r="H17" s="95">
        <v>218</v>
      </c>
      <c r="I17" s="95">
        <v>5864</v>
      </c>
      <c r="J17" s="95">
        <v>28</v>
      </c>
      <c r="K17" s="95">
        <v>510.75</v>
      </c>
      <c r="L17" s="95">
        <v>17</v>
      </c>
      <c r="M17" s="95">
        <v>330.75</v>
      </c>
      <c r="N17" s="95">
        <v>4</v>
      </c>
      <c r="O17" s="95">
        <v>20</v>
      </c>
      <c r="P17" s="95">
        <v>18</v>
      </c>
      <c r="Q17" s="95">
        <v>193.75</v>
      </c>
      <c r="R17" s="87">
        <v>589</v>
      </c>
      <c r="S17" s="87">
        <v>8</v>
      </c>
      <c r="T17" s="162">
        <v>1017</v>
      </c>
      <c r="U17" s="87"/>
      <c r="V17" s="87">
        <v>128.38999999999999</v>
      </c>
      <c r="W17" s="87">
        <v>76</v>
      </c>
      <c r="X17" s="87">
        <f t="shared" si="0"/>
        <v>408.86</v>
      </c>
      <c r="Y17" s="149">
        <v>19938</v>
      </c>
      <c r="Z17" s="87">
        <v>20</v>
      </c>
      <c r="AA17" s="87">
        <v>247</v>
      </c>
      <c r="AB17" s="161">
        <v>971.25</v>
      </c>
      <c r="AD17" s="106"/>
      <c r="AE17" s="158" t="s">
        <v>47</v>
      </c>
      <c r="AF17" s="160">
        <v>613.25</v>
      </c>
      <c r="AG17" s="170"/>
      <c r="AH17" s="170"/>
      <c r="AI17" s="170"/>
      <c r="AJ17" s="166"/>
      <c r="AK17" s="167"/>
    </row>
    <row r="18" spans="2:37" ht="30.75" x14ac:dyDescent="0.7">
      <c r="B18" s="147">
        <v>10</v>
      </c>
      <c r="C18" s="16" t="s">
        <v>48</v>
      </c>
      <c r="D18" s="16">
        <v>281631</v>
      </c>
      <c r="E18" s="155">
        <v>226197</v>
      </c>
      <c r="F18" s="95">
        <v>4548</v>
      </c>
      <c r="G18" s="95">
        <v>115080.01</v>
      </c>
      <c r="H18" s="95">
        <v>1178</v>
      </c>
      <c r="I18" s="95">
        <v>25487</v>
      </c>
      <c r="J18" s="95">
        <v>288</v>
      </c>
      <c r="K18" s="95">
        <v>3268.35</v>
      </c>
      <c r="L18" s="95">
        <v>236</v>
      </c>
      <c r="M18" s="95">
        <v>4432.1899999999996</v>
      </c>
      <c r="N18" s="95">
        <v>750</v>
      </c>
      <c r="O18" s="95">
        <v>9908.35</v>
      </c>
      <c r="P18" s="95">
        <v>323</v>
      </c>
      <c r="Q18" s="95">
        <v>5109.2700000000004</v>
      </c>
      <c r="R18" s="87">
        <v>3775</v>
      </c>
      <c r="S18" s="87">
        <v>9.5</v>
      </c>
      <c r="T18" s="95"/>
      <c r="U18" s="87"/>
      <c r="V18" s="87">
        <v>355.25</v>
      </c>
      <c r="W18" s="87">
        <v>26.25</v>
      </c>
      <c r="X18" s="87">
        <f t="shared" si="0"/>
        <v>-381.5</v>
      </c>
      <c r="Y18" s="87"/>
      <c r="Z18" s="87">
        <v>25.5</v>
      </c>
      <c r="AA18" s="87"/>
      <c r="AB18" s="161">
        <v>3620</v>
      </c>
      <c r="AD18" s="106"/>
      <c r="AJ18" s="166"/>
      <c r="AK18" s="167"/>
    </row>
    <row r="19" spans="2:37" ht="30.75" x14ac:dyDescent="0.7">
      <c r="B19" s="147">
        <v>11</v>
      </c>
      <c r="C19" s="16" t="s">
        <v>49</v>
      </c>
      <c r="D19" s="16">
        <v>137689</v>
      </c>
      <c r="E19" s="155">
        <v>110841</v>
      </c>
      <c r="F19" s="95">
        <v>3752</v>
      </c>
      <c r="G19" s="95">
        <v>94908.64</v>
      </c>
      <c r="H19" s="95">
        <v>186</v>
      </c>
      <c r="I19" s="95">
        <v>2027</v>
      </c>
      <c r="J19" s="95">
        <v>12</v>
      </c>
      <c r="K19" s="95">
        <v>152.5</v>
      </c>
      <c r="L19" s="95">
        <v>24</v>
      </c>
      <c r="M19" s="95">
        <v>624</v>
      </c>
      <c r="N19" s="95">
        <v>254</v>
      </c>
      <c r="O19" s="95">
        <v>5248.25</v>
      </c>
      <c r="P19" s="95">
        <v>21</v>
      </c>
      <c r="Q19" s="95">
        <v>241</v>
      </c>
      <c r="R19" s="87">
        <v>245.5</v>
      </c>
      <c r="S19" s="87">
        <v>0</v>
      </c>
      <c r="T19" s="95"/>
      <c r="U19" s="87"/>
      <c r="V19" s="87">
        <v>40.25</v>
      </c>
      <c r="W19" s="87">
        <v>0.5</v>
      </c>
      <c r="X19" s="87">
        <f t="shared" si="0"/>
        <v>1293.5</v>
      </c>
      <c r="Y19" s="150">
        <v>1057.75</v>
      </c>
      <c r="Z19" s="87">
        <v>22.5</v>
      </c>
      <c r="AA19" s="87">
        <v>52.25</v>
      </c>
      <c r="AB19" s="161">
        <v>412.5</v>
      </c>
      <c r="AD19" s="106"/>
      <c r="AE19" s="158" t="s">
        <v>49</v>
      </c>
      <c r="AF19" s="160">
        <v>1334.25</v>
      </c>
      <c r="AG19" s="170"/>
      <c r="AH19" s="170"/>
      <c r="AI19" s="170"/>
      <c r="AJ19" s="166"/>
      <c r="AK19" s="167"/>
    </row>
    <row r="20" spans="2:37" ht="30.75" x14ac:dyDescent="0.7">
      <c r="B20" s="147">
        <v>12</v>
      </c>
      <c r="C20" s="16" t="s">
        <v>50</v>
      </c>
      <c r="D20" s="16">
        <v>162188</v>
      </c>
      <c r="E20" s="155">
        <v>132778.25</v>
      </c>
      <c r="F20" s="95">
        <v>5959</v>
      </c>
      <c r="G20" s="95">
        <v>127056.79</v>
      </c>
      <c r="H20" s="95">
        <v>954</v>
      </c>
      <c r="I20" s="95">
        <v>19894</v>
      </c>
      <c r="J20" s="95">
        <v>150</v>
      </c>
      <c r="K20" s="95">
        <v>1297.1199999999999</v>
      </c>
      <c r="L20" s="95">
        <v>23</v>
      </c>
      <c r="M20" s="95">
        <v>407.58</v>
      </c>
      <c r="N20" s="95">
        <v>0</v>
      </c>
      <c r="O20" s="95">
        <v>0</v>
      </c>
      <c r="P20" s="95">
        <v>1</v>
      </c>
      <c r="Q20" s="95">
        <v>20.38</v>
      </c>
      <c r="R20" s="87">
        <v>0</v>
      </c>
      <c r="S20" s="87">
        <v>0</v>
      </c>
      <c r="T20" s="95"/>
      <c r="U20" s="87"/>
      <c r="V20" s="87">
        <v>0</v>
      </c>
      <c r="W20" s="87">
        <v>0</v>
      </c>
      <c r="X20" s="87">
        <f t="shared" si="0"/>
        <v>389.75</v>
      </c>
      <c r="Y20" s="149">
        <v>70.25</v>
      </c>
      <c r="Z20" s="87">
        <v>14</v>
      </c>
      <c r="AA20" s="87">
        <v>44.12</v>
      </c>
      <c r="AB20" s="161">
        <v>69.019999999999982</v>
      </c>
      <c r="AD20" s="106"/>
      <c r="AE20" s="158" t="s">
        <v>50</v>
      </c>
      <c r="AF20" s="159">
        <v>389.75</v>
      </c>
      <c r="AG20" s="169"/>
      <c r="AH20" s="169"/>
      <c r="AI20" s="169"/>
      <c r="AJ20" s="166"/>
      <c r="AK20" s="167"/>
    </row>
    <row r="21" spans="2:37" s="107" customFormat="1" ht="30.75" x14ac:dyDescent="0.7">
      <c r="B21" s="223" t="s">
        <v>51</v>
      </c>
      <c r="C21" s="223"/>
      <c r="D21" s="96">
        <f>SUM(D9:D20)</f>
        <v>2831883</v>
      </c>
      <c r="E21" s="34">
        <f>SUM(E9:E20)</f>
        <v>2236436.38</v>
      </c>
      <c r="F21" s="34">
        <v>72126</v>
      </c>
      <c r="G21" s="34">
        <v>1804531.93</v>
      </c>
      <c r="H21" s="34">
        <v>19763</v>
      </c>
      <c r="I21" s="34">
        <v>413974</v>
      </c>
      <c r="J21" s="164">
        <v>1445</v>
      </c>
      <c r="K21" s="34">
        <f t="shared" ref="K21:T21" si="1">SUM(K9:K20)</f>
        <v>16451.98</v>
      </c>
      <c r="L21" s="34">
        <v>843</v>
      </c>
      <c r="M21" s="34">
        <f t="shared" si="1"/>
        <v>17011.09</v>
      </c>
      <c r="N21" s="34">
        <f>SUM(N9:N20)</f>
        <v>2366</v>
      </c>
      <c r="O21" s="34">
        <f t="shared" si="1"/>
        <v>31771.1</v>
      </c>
      <c r="P21" s="34">
        <f>SUM(P9:P20)</f>
        <v>1107</v>
      </c>
      <c r="Q21" s="34">
        <f>SUM(Q9:Q20)</f>
        <v>16397.86</v>
      </c>
      <c r="R21" s="34">
        <f>SUM(R9:R20)</f>
        <v>17431.5</v>
      </c>
      <c r="S21" s="34">
        <f t="shared" si="1"/>
        <v>3021.13</v>
      </c>
      <c r="T21" s="34">
        <f t="shared" si="1"/>
        <v>5342</v>
      </c>
      <c r="U21" s="96">
        <f>SUM(U9:U20)</f>
        <v>0</v>
      </c>
      <c r="V21" s="96">
        <f t="shared" ref="V21:W21" si="2">SUM(V6:V20)</f>
        <v>845.91</v>
      </c>
      <c r="W21" s="96">
        <f t="shared" si="2"/>
        <v>1790.75</v>
      </c>
      <c r="X21" s="96">
        <f>SUM(X9:X20)</f>
        <v>4036.09</v>
      </c>
      <c r="Y21" s="96">
        <f>SUM(Y6:Y20)</f>
        <v>28221.5</v>
      </c>
      <c r="Z21" s="96">
        <f>SUM(Z6:Z20)</f>
        <v>16767.25</v>
      </c>
      <c r="AA21" s="96">
        <f>SUM(AA6:AA20)</f>
        <v>9941.8700000000008</v>
      </c>
      <c r="AB21" s="96">
        <f>SUM(AB9:AB20)</f>
        <v>24378.77</v>
      </c>
      <c r="AD21" s="115">
        <f>E21-AB21</f>
        <v>2212057.61</v>
      </c>
      <c r="AJ21" s="166"/>
      <c r="AK21" s="167"/>
    </row>
    <row r="22" spans="2:37" ht="33" x14ac:dyDescent="0.75">
      <c r="B22" s="98" t="s">
        <v>213</v>
      </c>
      <c r="D22" s="108"/>
      <c r="E22" s="98"/>
      <c r="F22" s="98"/>
      <c r="G22" s="98"/>
      <c r="H22" s="98"/>
      <c r="I22" s="98"/>
      <c r="J22" s="98"/>
      <c r="K22" s="109"/>
      <c r="L22" s="98"/>
    </row>
    <row r="23" spans="2:37" ht="33" x14ac:dyDescent="0.75">
      <c r="B23" s="98" t="s">
        <v>52</v>
      </c>
      <c r="D23" s="108"/>
      <c r="E23" s="168">
        <v>2296972</v>
      </c>
      <c r="F23" s="98"/>
      <c r="G23" s="98"/>
      <c r="H23" s="98"/>
      <c r="I23" s="98"/>
      <c r="J23" s="98"/>
      <c r="K23" s="98"/>
      <c r="L23" s="98"/>
      <c r="O23" s="119"/>
      <c r="P23" s="119"/>
      <c r="Q23" s="119"/>
      <c r="R23" s="119"/>
    </row>
    <row r="24" spans="2:37" ht="36" x14ac:dyDescent="0.8">
      <c r="C24" s="98" t="s">
        <v>268</v>
      </c>
      <c r="D24" s="103"/>
      <c r="E24" s="108"/>
      <c r="F24" s="98"/>
      <c r="G24" s="110"/>
      <c r="H24" s="110"/>
      <c r="I24" s="110"/>
      <c r="Z24" s="103"/>
      <c r="AA24" s="103"/>
      <c r="AB24" s="103"/>
      <c r="AC24" s="103"/>
    </row>
    <row r="25" spans="2:37" ht="36" x14ac:dyDescent="0.8">
      <c r="C25" s="98" t="s">
        <v>267</v>
      </c>
      <c r="D25" s="103"/>
      <c r="E25" s="108"/>
      <c r="F25" s="98"/>
      <c r="G25" s="110"/>
      <c r="H25" s="110"/>
      <c r="I25" s="110"/>
      <c r="Z25" s="103"/>
      <c r="AA25" s="103"/>
      <c r="AB25" s="103"/>
      <c r="AC25" s="103"/>
    </row>
    <row r="26" spans="2:37" ht="36" x14ac:dyDescent="0.8">
      <c r="C26" s="98" t="s">
        <v>219</v>
      </c>
      <c r="D26" s="111"/>
      <c r="E26" s="108"/>
      <c r="F26" s="98"/>
      <c r="G26" s="110"/>
      <c r="H26" s="110"/>
      <c r="I26" s="110"/>
      <c r="Z26" s="103"/>
      <c r="AA26" s="103"/>
      <c r="AB26" s="103"/>
      <c r="AC26" s="103"/>
    </row>
    <row r="27" spans="2:37" ht="33" x14ac:dyDescent="0.75">
      <c r="C27" s="98" t="s">
        <v>220</v>
      </c>
      <c r="D27" s="111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111"/>
      <c r="Z27" s="111"/>
      <c r="AA27" s="111"/>
      <c r="AB27" s="111"/>
      <c r="AC27" s="111"/>
    </row>
    <row r="28" spans="2:37" ht="33" x14ac:dyDescent="0.75">
      <c r="C28" s="97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111"/>
      <c r="Z28" s="111"/>
      <c r="AA28" s="111"/>
      <c r="AB28" s="111"/>
      <c r="AC28" s="111"/>
    </row>
    <row r="29" spans="2:37" x14ac:dyDescent="0.65">
      <c r="E29" s="153"/>
      <c r="F29" s="111"/>
      <c r="G29" s="111"/>
      <c r="H29" s="111"/>
      <c r="I29" s="111"/>
      <c r="J29" s="111"/>
      <c r="K29" s="111"/>
    </row>
    <row r="30" spans="2:37" x14ac:dyDescent="0.65">
      <c r="E30" s="111"/>
      <c r="F30" s="111"/>
      <c r="G30" s="111"/>
      <c r="H30" s="111"/>
      <c r="I30" s="111"/>
      <c r="J30" s="111"/>
      <c r="K30" s="111"/>
    </row>
  </sheetData>
  <mergeCells count="27">
    <mergeCell ref="H7:I7"/>
    <mergeCell ref="B21:C21"/>
    <mergeCell ref="D6:D8"/>
    <mergeCell ref="E6:E8"/>
    <mergeCell ref="F7:F8"/>
    <mergeCell ref="F5:G6"/>
    <mergeCell ref="B3:B8"/>
    <mergeCell ref="C3:C8"/>
    <mergeCell ref="D3:D5"/>
    <mergeCell ref="E3:E5"/>
    <mergeCell ref="B1:AA1"/>
    <mergeCell ref="B2:AA2"/>
    <mergeCell ref="S3:U3"/>
    <mergeCell ref="L5:M6"/>
    <mergeCell ref="N5:O6"/>
    <mergeCell ref="F3:R3"/>
    <mergeCell ref="H5:I6"/>
    <mergeCell ref="AD4:AD5"/>
    <mergeCell ref="AD6:AD7"/>
    <mergeCell ref="Y3:AA3"/>
    <mergeCell ref="V3:X3"/>
    <mergeCell ref="J5:K6"/>
    <mergeCell ref="P5:Q6"/>
    <mergeCell ref="P7:Q7"/>
    <mergeCell ref="N7:O7"/>
    <mergeCell ref="L7:M7"/>
    <mergeCell ref="J7:K7"/>
  </mergeCells>
  <hyperlinks>
    <hyperlink ref="C6" r:id="rId1" display="http://farmer.doae.go.th/plants_detail/plants_report/report_rice62_5group/"/>
    <hyperlink ref="C8" r:id="rId2" display="http://farmer.doae.go.th/plants_detail/plants_report/report_rice62_5group_ap/66/01/"/>
    <hyperlink ref="C9" r:id="rId3" display="http://farmer.doae.go.th/plants_detail/plants_report/report_rice62_5group_ap/66/02/"/>
    <hyperlink ref="C10" r:id="rId4" display="http://farmer.doae.go.th/plants_detail/plants_report/report_rice62_5group_ap/66/03/"/>
    <hyperlink ref="C11" r:id="rId5" display="http://farmer.doae.go.th/plants_detail/plants_report/report_rice62_5group_ap/66/04/"/>
    <hyperlink ref="C12" r:id="rId6" display="http://farmer.doae.go.th/plants_detail/plants_report/report_rice62_5group_ap/66/05/"/>
    <hyperlink ref="C13" r:id="rId7" display="http://farmer.doae.go.th/plants_detail/plants_report/report_rice62_5group_ap/66/06/"/>
    <hyperlink ref="C14" r:id="rId8" display="http://farmer.doae.go.th/plants_detail/plants_report/report_rice62_5group_ap/66/07/"/>
    <hyperlink ref="C15" r:id="rId9" display="http://farmer.doae.go.th/plants_detail/plants_report/report_rice62_5group_ap/66/08/"/>
    <hyperlink ref="C16" r:id="rId10" display="http://farmer.doae.go.th/plants_detail/plants_report/report_rice62_5group_ap/66/09/"/>
    <hyperlink ref="C17" r:id="rId11" display="http://farmer.doae.go.th/plants_detail/plants_report/report_rice62_5group_ap/66/10/"/>
    <hyperlink ref="C18" r:id="rId12" display="http://farmer.doae.go.th/plants_detail/plants_report/report_rice62_5group_ap/66/11/"/>
    <hyperlink ref="C19" r:id="rId13" display="http://farmer.doae.go.th/plants_detail/plants_report/report_rice62_5group_ap/66/12/"/>
  </hyperlinks>
  <pageMargins left="3.937007874015748E-2" right="3.937007874015748E-2" top="0.74803149606299213" bottom="0.74803149606299213" header="0.31496062992125984" footer="0.31496062992125984"/>
  <pageSetup scale="45" orientation="landscape" horizontalDpi="0" verticalDpi="0" r:id="rId14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N10" sqref="N10:N21"/>
    </sheetView>
  </sheetViews>
  <sheetFormatPr defaultRowHeight="14.25" x14ac:dyDescent="0.2"/>
  <cols>
    <col min="1" max="1" width="18" style="121" customWidth="1"/>
    <col min="2" max="2" width="8.25" style="121" bestFit="1" customWidth="1"/>
    <col min="3" max="3" width="7.375" style="121" bestFit="1" customWidth="1"/>
    <col min="4" max="4" width="11.375" style="121" bestFit="1" customWidth="1"/>
    <col min="5" max="5" width="8.25" style="121" bestFit="1" customWidth="1"/>
    <col min="6" max="6" width="7.375" style="121" bestFit="1" customWidth="1"/>
    <col min="7" max="7" width="11.375" style="121" bestFit="1" customWidth="1"/>
    <col min="8" max="8" width="8.25" style="121" bestFit="1" customWidth="1"/>
    <col min="9" max="9" width="5.5" style="121" bestFit="1" customWidth="1"/>
    <col min="10" max="10" width="9.125" style="121" bestFit="1" customWidth="1"/>
    <col min="11" max="11" width="8.25" style="121" bestFit="1" customWidth="1"/>
    <col min="12" max="12" width="7.375" style="121" bestFit="1" customWidth="1"/>
    <col min="13" max="13" width="11.375" style="121" bestFit="1" customWidth="1"/>
    <col min="14" max="14" width="8.25" style="121" bestFit="1" customWidth="1"/>
    <col min="15" max="15" width="7.375" style="121" bestFit="1" customWidth="1"/>
    <col min="16" max="16" width="11.375" style="121" bestFit="1" customWidth="1"/>
    <col min="17" max="17" width="8.25" style="121" bestFit="1" customWidth="1"/>
    <col min="18" max="18" width="7.375" style="121" bestFit="1" customWidth="1"/>
    <col min="19" max="19" width="11.375" style="121" bestFit="1" customWidth="1"/>
    <col min="20" max="20" width="8.25" style="121" bestFit="1" customWidth="1"/>
    <col min="21" max="21" width="7.375" style="121" bestFit="1" customWidth="1"/>
    <col min="22" max="22" width="11.375" style="121" bestFit="1" customWidth="1"/>
    <col min="23" max="16384" width="9" style="121"/>
  </cols>
  <sheetData>
    <row r="1" spans="1:22" x14ac:dyDescent="0.2">
      <c r="A1" s="120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</row>
    <row r="2" spans="1:22" x14ac:dyDescent="0.2">
      <c r="A2" s="120" t="s">
        <v>54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2" x14ac:dyDescent="0.2">
      <c r="A3" s="120" t="s">
        <v>79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</row>
    <row r="4" spans="1:22" x14ac:dyDescent="0.2">
      <c r="A4" s="120" t="s">
        <v>228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22" x14ac:dyDescent="0.2">
      <c r="A5" s="131" t="s">
        <v>57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22" ht="15" x14ac:dyDescent="0.2">
      <c r="A7" s="199" t="s">
        <v>58</v>
      </c>
      <c r="B7" s="201" t="s">
        <v>81</v>
      </c>
      <c r="C7" s="202"/>
      <c r="D7" s="203"/>
      <c r="E7" s="201" t="s">
        <v>82</v>
      </c>
      <c r="F7" s="202"/>
      <c r="G7" s="203"/>
      <c r="H7" s="201" t="s">
        <v>83</v>
      </c>
      <c r="I7" s="202"/>
      <c r="J7" s="203"/>
      <c r="K7" s="201" t="s">
        <v>84</v>
      </c>
      <c r="L7" s="202"/>
      <c r="M7" s="203"/>
      <c r="N7" s="201" t="s">
        <v>85</v>
      </c>
      <c r="O7" s="202"/>
      <c r="P7" s="203"/>
      <c r="Q7" s="201" t="s">
        <v>229</v>
      </c>
      <c r="R7" s="202"/>
      <c r="S7" s="203"/>
      <c r="T7" s="201" t="s">
        <v>230</v>
      </c>
      <c r="U7" s="202"/>
      <c r="V7" s="203"/>
    </row>
    <row r="8" spans="1:22" ht="15" x14ac:dyDescent="0.2">
      <c r="A8" s="200"/>
      <c r="B8" s="22" t="s">
        <v>61</v>
      </c>
      <c r="C8" s="22" t="s">
        <v>62</v>
      </c>
      <c r="D8" s="22" t="s">
        <v>63</v>
      </c>
      <c r="E8" s="22" t="s">
        <v>61</v>
      </c>
      <c r="F8" s="22" t="s">
        <v>62</v>
      </c>
      <c r="G8" s="22" t="s">
        <v>63</v>
      </c>
      <c r="H8" s="22" t="s">
        <v>61</v>
      </c>
      <c r="I8" s="22" t="s">
        <v>62</v>
      </c>
      <c r="J8" s="22" t="s">
        <v>63</v>
      </c>
      <c r="K8" s="22" t="s">
        <v>61</v>
      </c>
      <c r="L8" s="22" t="s">
        <v>62</v>
      </c>
      <c r="M8" s="22" t="s">
        <v>63</v>
      </c>
      <c r="N8" s="22" t="s">
        <v>61</v>
      </c>
      <c r="O8" s="22" t="s">
        <v>62</v>
      </c>
      <c r="P8" s="22" t="s">
        <v>63</v>
      </c>
      <c r="Q8" s="22" t="s">
        <v>61</v>
      </c>
      <c r="R8" s="22" t="s">
        <v>62</v>
      </c>
      <c r="S8" s="22" t="s">
        <v>63</v>
      </c>
      <c r="T8" s="22" t="s">
        <v>61</v>
      </c>
      <c r="U8" s="22" t="s">
        <v>62</v>
      </c>
      <c r="V8" s="22" t="s">
        <v>63</v>
      </c>
    </row>
    <row r="9" spans="1:22" x14ac:dyDescent="0.2">
      <c r="A9" s="23" t="s">
        <v>64</v>
      </c>
      <c r="B9" s="24">
        <v>72086</v>
      </c>
      <c r="C9" s="24">
        <v>130701</v>
      </c>
      <c r="D9" s="25">
        <v>1802968.38</v>
      </c>
      <c r="E9" s="24">
        <v>72071</v>
      </c>
      <c r="F9" s="24">
        <v>130520</v>
      </c>
      <c r="G9" s="25">
        <v>1800287.18</v>
      </c>
      <c r="H9" s="26">
        <v>137</v>
      </c>
      <c r="I9" s="26">
        <v>181</v>
      </c>
      <c r="J9" s="25">
        <v>2681.2</v>
      </c>
      <c r="K9" s="24">
        <v>72069</v>
      </c>
      <c r="L9" s="24">
        <v>130608</v>
      </c>
      <c r="M9" s="25">
        <v>1801740.38</v>
      </c>
      <c r="N9" s="24">
        <v>72022</v>
      </c>
      <c r="O9" s="24">
        <v>130363</v>
      </c>
      <c r="P9" s="25">
        <v>1798242.97</v>
      </c>
      <c r="Q9" s="24">
        <v>70970</v>
      </c>
      <c r="R9" s="24">
        <v>122866</v>
      </c>
      <c r="S9" s="25">
        <v>1705669.8</v>
      </c>
      <c r="T9" s="24">
        <v>71322</v>
      </c>
      <c r="U9" s="24">
        <v>123698</v>
      </c>
      <c r="V9" s="25">
        <v>1708571.6</v>
      </c>
    </row>
    <row r="10" spans="1:22" x14ac:dyDescent="0.2">
      <c r="A10" s="23" t="s">
        <v>65</v>
      </c>
      <c r="B10" s="24">
        <v>9506</v>
      </c>
      <c r="C10" s="24">
        <v>17749</v>
      </c>
      <c r="D10" s="25">
        <v>199023.27</v>
      </c>
      <c r="E10" s="24">
        <v>9505</v>
      </c>
      <c r="F10" s="24">
        <v>17746</v>
      </c>
      <c r="G10" s="25">
        <v>199000.02</v>
      </c>
      <c r="H10" s="26">
        <v>2</v>
      </c>
      <c r="I10" s="26">
        <v>3</v>
      </c>
      <c r="J10" s="26">
        <v>23.25</v>
      </c>
      <c r="K10" s="24">
        <v>9505</v>
      </c>
      <c r="L10" s="24">
        <v>17746</v>
      </c>
      <c r="M10" s="25">
        <v>198990.02</v>
      </c>
      <c r="N10" s="24">
        <v>9500</v>
      </c>
      <c r="O10" s="24">
        <v>17735</v>
      </c>
      <c r="P10" s="25">
        <v>198878.27</v>
      </c>
      <c r="Q10" s="24">
        <v>9397</v>
      </c>
      <c r="R10" s="24">
        <v>17305</v>
      </c>
      <c r="S10" s="25">
        <v>194929.02</v>
      </c>
      <c r="T10" s="24">
        <v>9477</v>
      </c>
      <c r="U10" s="24">
        <v>17497</v>
      </c>
      <c r="V10" s="25">
        <v>196625.52</v>
      </c>
    </row>
    <row r="11" spans="1:22" x14ac:dyDescent="0.2">
      <c r="A11" s="23" t="s">
        <v>66</v>
      </c>
      <c r="B11" s="24">
        <v>4482</v>
      </c>
      <c r="C11" s="24">
        <v>6572</v>
      </c>
      <c r="D11" s="25">
        <v>119009.53</v>
      </c>
      <c r="E11" s="24">
        <v>4482</v>
      </c>
      <c r="F11" s="24">
        <v>6572</v>
      </c>
      <c r="G11" s="25">
        <v>119009.53</v>
      </c>
      <c r="H11" s="26">
        <v>0</v>
      </c>
      <c r="I11" s="26">
        <v>0</v>
      </c>
      <c r="J11" s="26">
        <v>0</v>
      </c>
      <c r="K11" s="24">
        <v>4482</v>
      </c>
      <c r="L11" s="24">
        <v>6572</v>
      </c>
      <c r="M11" s="25">
        <v>119009.53</v>
      </c>
      <c r="N11" s="24">
        <v>4482</v>
      </c>
      <c r="O11" s="24">
        <v>6572</v>
      </c>
      <c r="P11" s="25">
        <v>119009.53</v>
      </c>
      <c r="Q11" s="24">
        <v>4453</v>
      </c>
      <c r="R11" s="24">
        <v>6533</v>
      </c>
      <c r="S11" s="25">
        <v>118149.53</v>
      </c>
      <c r="T11" s="24">
        <v>4445</v>
      </c>
      <c r="U11" s="24">
        <v>6494</v>
      </c>
      <c r="V11" s="25">
        <v>117299.78</v>
      </c>
    </row>
    <row r="12" spans="1:22" x14ac:dyDescent="0.2">
      <c r="A12" s="23" t="s">
        <v>67</v>
      </c>
      <c r="B12" s="24">
        <v>5675</v>
      </c>
      <c r="C12" s="24">
        <v>10672</v>
      </c>
      <c r="D12" s="25">
        <v>152640.62</v>
      </c>
      <c r="E12" s="24">
        <v>5674</v>
      </c>
      <c r="F12" s="24">
        <v>10659</v>
      </c>
      <c r="G12" s="25">
        <v>152421.62</v>
      </c>
      <c r="H12" s="26">
        <v>9</v>
      </c>
      <c r="I12" s="26">
        <v>13</v>
      </c>
      <c r="J12" s="26">
        <v>219</v>
      </c>
      <c r="K12" s="24">
        <v>5667</v>
      </c>
      <c r="L12" s="24">
        <v>10647</v>
      </c>
      <c r="M12" s="25">
        <v>152341.12</v>
      </c>
      <c r="N12" s="24">
        <v>5657</v>
      </c>
      <c r="O12" s="24">
        <v>10623</v>
      </c>
      <c r="P12" s="25">
        <v>151943.37</v>
      </c>
      <c r="Q12" s="24">
        <v>5471</v>
      </c>
      <c r="R12" s="24">
        <v>9594</v>
      </c>
      <c r="S12" s="25">
        <v>138028.75</v>
      </c>
      <c r="T12" s="24">
        <v>5525</v>
      </c>
      <c r="U12" s="24">
        <v>9706</v>
      </c>
      <c r="V12" s="25">
        <v>139243.98000000001</v>
      </c>
    </row>
    <row r="13" spans="1:22" x14ac:dyDescent="0.2">
      <c r="A13" s="23" t="s">
        <v>68</v>
      </c>
      <c r="B13" s="24">
        <v>8467</v>
      </c>
      <c r="C13" s="24">
        <v>16031</v>
      </c>
      <c r="D13" s="25">
        <v>209869.96</v>
      </c>
      <c r="E13" s="24">
        <v>8463</v>
      </c>
      <c r="F13" s="24">
        <v>16016</v>
      </c>
      <c r="G13" s="25">
        <v>209681.71</v>
      </c>
      <c r="H13" s="26">
        <v>9</v>
      </c>
      <c r="I13" s="26">
        <v>15</v>
      </c>
      <c r="J13" s="26">
        <v>188.25</v>
      </c>
      <c r="K13" s="24">
        <v>8467</v>
      </c>
      <c r="L13" s="24">
        <v>16031</v>
      </c>
      <c r="M13" s="25">
        <v>209869.96</v>
      </c>
      <c r="N13" s="24">
        <v>8460</v>
      </c>
      <c r="O13" s="24">
        <v>16008</v>
      </c>
      <c r="P13" s="25">
        <v>209572.46</v>
      </c>
      <c r="Q13" s="24">
        <v>8378</v>
      </c>
      <c r="R13" s="24">
        <v>14883</v>
      </c>
      <c r="S13" s="25">
        <v>197484.25</v>
      </c>
      <c r="T13" s="24">
        <v>8422</v>
      </c>
      <c r="U13" s="24">
        <v>14995</v>
      </c>
      <c r="V13" s="25">
        <v>198613.94</v>
      </c>
    </row>
    <row r="14" spans="1:22" x14ac:dyDescent="0.2">
      <c r="A14" s="23" t="s">
        <v>69</v>
      </c>
      <c r="B14" s="24">
        <v>7003</v>
      </c>
      <c r="C14" s="24">
        <v>11805</v>
      </c>
      <c r="D14" s="25">
        <v>191029.44</v>
      </c>
      <c r="E14" s="24">
        <v>7003</v>
      </c>
      <c r="F14" s="24">
        <v>11797</v>
      </c>
      <c r="G14" s="25">
        <v>190928.44</v>
      </c>
      <c r="H14" s="26">
        <v>6</v>
      </c>
      <c r="I14" s="26">
        <v>8</v>
      </c>
      <c r="J14" s="26">
        <v>101</v>
      </c>
      <c r="K14" s="24">
        <v>6998</v>
      </c>
      <c r="L14" s="24">
        <v>11795</v>
      </c>
      <c r="M14" s="25">
        <v>190899.94</v>
      </c>
      <c r="N14" s="24">
        <v>6993</v>
      </c>
      <c r="O14" s="24">
        <v>11773</v>
      </c>
      <c r="P14" s="25">
        <v>190574.69</v>
      </c>
      <c r="Q14" s="24">
        <v>6974</v>
      </c>
      <c r="R14" s="24">
        <v>11585</v>
      </c>
      <c r="S14" s="25">
        <v>188245.79</v>
      </c>
      <c r="T14" s="24">
        <v>6977</v>
      </c>
      <c r="U14" s="24">
        <v>11590</v>
      </c>
      <c r="V14" s="25">
        <v>188149.29</v>
      </c>
    </row>
    <row r="15" spans="1:22" x14ac:dyDescent="0.2">
      <c r="A15" s="23" t="s">
        <v>70</v>
      </c>
      <c r="B15" s="24">
        <v>8807</v>
      </c>
      <c r="C15" s="24">
        <v>18509</v>
      </c>
      <c r="D15" s="25">
        <v>214095.33</v>
      </c>
      <c r="E15" s="24">
        <v>8805</v>
      </c>
      <c r="F15" s="24">
        <v>18507</v>
      </c>
      <c r="G15" s="25">
        <v>214063.33</v>
      </c>
      <c r="H15" s="26">
        <v>2</v>
      </c>
      <c r="I15" s="26">
        <v>2</v>
      </c>
      <c r="J15" s="26">
        <v>32</v>
      </c>
      <c r="K15" s="24">
        <v>8806</v>
      </c>
      <c r="L15" s="24">
        <v>18508</v>
      </c>
      <c r="M15" s="25">
        <v>214075.33</v>
      </c>
      <c r="N15" s="24">
        <v>8804</v>
      </c>
      <c r="O15" s="24">
        <v>18499</v>
      </c>
      <c r="P15" s="25">
        <v>214028.33</v>
      </c>
      <c r="Q15" s="24">
        <v>8586</v>
      </c>
      <c r="R15" s="24">
        <v>16388</v>
      </c>
      <c r="S15" s="25">
        <v>190993.63</v>
      </c>
      <c r="T15" s="24">
        <v>8759</v>
      </c>
      <c r="U15" s="24">
        <v>16823</v>
      </c>
      <c r="V15" s="25">
        <v>195612.36</v>
      </c>
    </row>
    <row r="16" spans="1:22" x14ac:dyDescent="0.2">
      <c r="A16" s="23" t="s">
        <v>71</v>
      </c>
      <c r="B16" s="24">
        <v>7679</v>
      </c>
      <c r="C16" s="24">
        <v>12635</v>
      </c>
      <c r="D16" s="25">
        <v>166140.85</v>
      </c>
      <c r="E16" s="24">
        <v>7678</v>
      </c>
      <c r="F16" s="24">
        <v>12624</v>
      </c>
      <c r="G16" s="25">
        <v>166037.1</v>
      </c>
      <c r="H16" s="26">
        <v>7</v>
      </c>
      <c r="I16" s="26">
        <v>11</v>
      </c>
      <c r="J16" s="26">
        <v>103.75</v>
      </c>
      <c r="K16" s="24">
        <v>7679</v>
      </c>
      <c r="L16" s="24">
        <v>12635</v>
      </c>
      <c r="M16" s="25">
        <v>166140.85</v>
      </c>
      <c r="N16" s="24">
        <v>7677</v>
      </c>
      <c r="O16" s="24">
        <v>12625</v>
      </c>
      <c r="P16" s="25">
        <v>166012.14000000001</v>
      </c>
      <c r="Q16" s="24">
        <v>7565</v>
      </c>
      <c r="R16" s="24">
        <v>11980</v>
      </c>
      <c r="S16" s="25">
        <v>157956.23000000001</v>
      </c>
      <c r="T16" s="24">
        <v>7656</v>
      </c>
      <c r="U16" s="24">
        <v>12124</v>
      </c>
      <c r="V16" s="25">
        <v>159945.99</v>
      </c>
    </row>
    <row r="17" spans="1:22" x14ac:dyDescent="0.2">
      <c r="A17" s="23" t="s">
        <v>72</v>
      </c>
      <c r="B17" s="24">
        <v>5337</v>
      </c>
      <c r="C17" s="24">
        <v>8840</v>
      </c>
      <c r="D17" s="25">
        <v>155066.64000000001</v>
      </c>
      <c r="E17" s="24">
        <v>5332</v>
      </c>
      <c r="F17" s="24">
        <v>8774</v>
      </c>
      <c r="G17" s="25">
        <v>153933.37</v>
      </c>
      <c r="H17" s="26">
        <v>51</v>
      </c>
      <c r="I17" s="26">
        <v>66</v>
      </c>
      <c r="J17" s="25">
        <v>1133.27</v>
      </c>
      <c r="K17" s="24">
        <v>5335</v>
      </c>
      <c r="L17" s="24">
        <v>8834</v>
      </c>
      <c r="M17" s="25">
        <v>154944.64000000001</v>
      </c>
      <c r="N17" s="24">
        <v>5327</v>
      </c>
      <c r="O17" s="24">
        <v>8787</v>
      </c>
      <c r="P17" s="25">
        <v>154241.62</v>
      </c>
      <c r="Q17" s="24">
        <v>5273</v>
      </c>
      <c r="R17" s="24">
        <v>8632</v>
      </c>
      <c r="S17" s="25">
        <v>151584.12</v>
      </c>
      <c r="T17" s="24">
        <v>4985</v>
      </c>
      <c r="U17" s="24">
        <v>8010</v>
      </c>
      <c r="V17" s="25">
        <v>138770.66</v>
      </c>
    </row>
    <row r="18" spans="1:22" x14ac:dyDescent="0.2">
      <c r="A18" s="23" t="s">
        <v>73</v>
      </c>
      <c r="B18" s="24">
        <v>2722</v>
      </c>
      <c r="C18" s="24">
        <v>4856</v>
      </c>
      <c r="D18" s="25">
        <v>59999.63</v>
      </c>
      <c r="E18" s="24">
        <v>2722</v>
      </c>
      <c r="F18" s="24">
        <v>4856</v>
      </c>
      <c r="G18" s="25">
        <v>59999.63</v>
      </c>
      <c r="H18" s="26">
        <v>0</v>
      </c>
      <c r="I18" s="26">
        <v>0</v>
      </c>
      <c r="J18" s="26">
        <v>0</v>
      </c>
      <c r="K18" s="24">
        <v>2722</v>
      </c>
      <c r="L18" s="24">
        <v>4856</v>
      </c>
      <c r="M18" s="25">
        <v>59999.63</v>
      </c>
      <c r="N18" s="24">
        <v>2722</v>
      </c>
      <c r="O18" s="24">
        <v>4852</v>
      </c>
      <c r="P18" s="25">
        <v>59967.38</v>
      </c>
      <c r="Q18" s="24">
        <v>2709</v>
      </c>
      <c r="R18" s="24">
        <v>4818</v>
      </c>
      <c r="S18" s="25">
        <v>59456.63</v>
      </c>
      <c r="T18" s="24">
        <v>2718</v>
      </c>
      <c r="U18" s="24">
        <v>4819</v>
      </c>
      <c r="V18" s="25">
        <v>59525.13</v>
      </c>
    </row>
    <row r="19" spans="1:22" x14ac:dyDescent="0.2">
      <c r="A19" s="23" t="s">
        <v>74</v>
      </c>
      <c r="B19" s="24">
        <v>4536</v>
      </c>
      <c r="C19" s="24">
        <v>7274</v>
      </c>
      <c r="D19" s="25">
        <v>114493.01</v>
      </c>
      <c r="E19" s="24">
        <v>4533</v>
      </c>
      <c r="F19" s="24">
        <v>7222</v>
      </c>
      <c r="G19" s="25">
        <v>113755.26</v>
      </c>
      <c r="H19" s="26">
        <v>41</v>
      </c>
      <c r="I19" s="26">
        <v>52</v>
      </c>
      <c r="J19" s="26">
        <v>737.75</v>
      </c>
      <c r="K19" s="24">
        <v>4533</v>
      </c>
      <c r="L19" s="24">
        <v>7241</v>
      </c>
      <c r="M19" s="25">
        <v>114039.26</v>
      </c>
      <c r="N19" s="24">
        <v>4522</v>
      </c>
      <c r="O19" s="24">
        <v>7162</v>
      </c>
      <c r="P19" s="25">
        <v>112838.26</v>
      </c>
      <c r="Q19" s="24">
        <v>4438</v>
      </c>
      <c r="R19" s="24">
        <v>6143</v>
      </c>
      <c r="S19" s="25">
        <v>97233.02</v>
      </c>
      <c r="T19" s="24">
        <v>4491</v>
      </c>
      <c r="U19" s="24">
        <v>6305</v>
      </c>
      <c r="V19" s="25">
        <v>99319.14</v>
      </c>
    </row>
    <row r="20" spans="1:22" x14ac:dyDescent="0.2">
      <c r="A20" s="23" t="s">
        <v>75</v>
      </c>
      <c r="B20" s="24">
        <v>3749</v>
      </c>
      <c r="C20" s="24">
        <v>6286</v>
      </c>
      <c r="D20" s="25">
        <v>94512.39</v>
      </c>
      <c r="E20" s="24">
        <v>3748</v>
      </c>
      <c r="F20" s="24">
        <v>6282</v>
      </c>
      <c r="G20" s="25">
        <v>94448.639999999999</v>
      </c>
      <c r="H20" s="26">
        <v>4</v>
      </c>
      <c r="I20" s="26">
        <v>4</v>
      </c>
      <c r="J20" s="26">
        <v>63.75</v>
      </c>
      <c r="K20" s="24">
        <v>3749</v>
      </c>
      <c r="L20" s="24">
        <v>6271</v>
      </c>
      <c r="M20" s="25">
        <v>94342.39</v>
      </c>
      <c r="N20" s="24">
        <v>3745</v>
      </c>
      <c r="O20" s="24">
        <v>6263</v>
      </c>
      <c r="P20" s="25">
        <v>94219.14</v>
      </c>
      <c r="Q20" s="24">
        <v>3728</v>
      </c>
      <c r="R20" s="24">
        <v>5982</v>
      </c>
      <c r="S20" s="25">
        <v>90319.09</v>
      </c>
      <c r="T20" s="24">
        <v>3730</v>
      </c>
      <c r="U20" s="24">
        <v>6009</v>
      </c>
      <c r="V20" s="25">
        <v>90373.39</v>
      </c>
    </row>
    <row r="21" spans="1:22" x14ac:dyDescent="0.2">
      <c r="A21" s="23" t="s">
        <v>76</v>
      </c>
      <c r="B21" s="24">
        <v>5958</v>
      </c>
      <c r="C21" s="24">
        <v>9472</v>
      </c>
      <c r="D21" s="25">
        <v>127087.71</v>
      </c>
      <c r="E21" s="24">
        <v>5956</v>
      </c>
      <c r="F21" s="24">
        <v>9465</v>
      </c>
      <c r="G21" s="25">
        <v>127008.54</v>
      </c>
      <c r="H21" s="26">
        <v>6</v>
      </c>
      <c r="I21" s="26">
        <v>7</v>
      </c>
      <c r="J21" s="26">
        <v>79.180000000000007</v>
      </c>
      <c r="K21" s="24">
        <v>5958</v>
      </c>
      <c r="L21" s="24">
        <v>9472</v>
      </c>
      <c r="M21" s="25">
        <v>127087.71</v>
      </c>
      <c r="N21" s="24">
        <v>5956</v>
      </c>
      <c r="O21" s="24">
        <v>9464</v>
      </c>
      <c r="P21" s="25">
        <v>126957.79</v>
      </c>
      <c r="Q21" s="24">
        <v>5771</v>
      </c>
      <c r="R21" s="24">
        <v>9023</v>
      </c>
      <c r="S21" s="25">
        <v>121289.75</v>
      </c>
      <c r="T21" s="24">
        <v>5925</v>
      </c>
      <c r="U21" s="24">
        <v>9326</v>
      </c>
      <c r="V21" s="25">
        <v>125092.44</v>
      </c>
    </row>
  </sheetData>
  <mergeCells count="8">
    <mergeCell ref="T7:V7"/>
    <mergeCell ref="A7:A8"/>
    <mergeCell ref="B7:D7"/>
    <mergeCell ref="E7:G7"/>
    <mergeCell ref="H7:J7"/>
    <mergeCell ref="K7:M7"/>
    <mergeCell ref="N7:P7"/>
    <mergeCell ref="Q7:S7"/>
  </mergeCells>
  <hyperlinks>
    <hyperlink ref="A9" r:id="rId1" display="http://www.farmer.doae.go.th/report/report64/report_rice_64_fmdfbd/"/>
    <hyperlink ref="A10" r:id="rId2" display="http://www.farmer.doae.go.th/report/report64/report_rice_64_fmdfbd_ap/66/01/"/>
    <hyperlink ref="A11" r:id="rId3" display="http://www.farmer.doae.go.th/report/report64/report_rice_64_fmdfbd_ap/66/02/"/>
    <hyperlink ref="A12" r:id="rId4" display="http://www.farmer.doae.go.th/report/report64/report_rice_64_fmdfbd_ap/66/03/"/>
    <hyperlink ref="A13" r:id="rId5" display="http://www.farmer.doae.go.th/report/report64/report_rice_64_fmdfbd_ap/66/04/"/>
    <hyperlink ref="A14" r:id="rId6" display="http://www.farmer.doae.go.th/report/report64/report_rice_64_fmdfbd_ap/66/05/"/>
    <hyperlink ref="A15" r:id="rId7" display="http://www.farmer.doae.go.th/report/report64/report_rice_64_fmdfbd_ap/66/06/"/>
    <hyperlink ref="A16" r:id="rId8" display="http://www.farmer.doae.go.th/report/report64/report_rice_64_fmdfbd_ap/66/07/"/>
    <hyperlink ref="A17" r:id="rId9" display="http://www.farmer.doae.go.th/report/report64/report_rice_64_fmdfbd_ap/66/08/"/>
    <hyperlink ref="A18" r:id="rId10" display="http://www.farmer.doae.go.th/report/report64/report_rice_64_fmdfbd_ap/66/09/"/>
    <hyperlink ref="A19" r:id="rId11" display="http://www.farmer.doae.go.th/report/report64/report_rice_64_fmdfbd_ap/66/10/"/>
    <hyperlink ref="A20" r:id="rId12" display="http://www.farmer.doae.go.th/report/report64/report_rice_64_fmdfbd_ap/66/11/"/>
    <hyperlink ref="A21" r:id="rId13" display="http://www.farmer.doae.go.th/report/report64/report_rice_64_fmdfbd_ap/66/12/"/>
  </hyperlinks>
  <pageMargins left="0.7" right="0.7" top="0.75" bottom="0.75" header="0.3" footer="0.3"/>
  <pageSetup orientation="portrait" horizontalDpi="0" verticalDpi="0" r:id="rId14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N10" sqref="N10:N21"/>
    </sheetView>
  </sheetViews>
  <sheetFormatPr defaultRowHeight="14.25" x14ac:dyDescent="0.2"/>
  <cols>
    <col min="1" max="1" width="15.375" style="28" customWidth="1"/>
    <col min="2" max="16384" width="9" style="28"/>
  </cols>
  <sheetData>
    <row r="1" spans="1:15" x14ac:dyDescent="0.2">
      <c r="A1" s="125" t="s">
        <v>217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">
      <c r="A2" s="125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2">
      <c r="A3" s="125" t="s">
        <v>88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2">
      <c r="A4" s="125" t="s">
        <v>228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x14ac:dyDescent="0.2">
      <c r="A5" s="127" t="s">
        <v>57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ht="15" x14ac:dyDescent="0.2">
      <c r="A7" s="236" t="s">
        <v>58</v>
      </c>
      <c r="B7" s="196" t="s">
        <v>81</v>
      </c>
      <c r="C7" s="198"/>
      <c r="D7" s="196" t="s">
        <v>82</v>
      </c>
      <c r="E7" s="197"/>
      <c r="F7" s="198"/>
      <c r="G7" s="196" t="s">
        <v>83</v>
      </c>
      <c r="H7" s="197"/>
      <c r="I7" s="198"/>
      <c r="J7" s="196" t="s">
        <v>84</v>
      </c>
      <c r="K7" s="197"/>
      <c r="L7" s="198"/>
      <c r="M7" s="196" t="s">
        <v>85</v>
      </c>
      <c r="N7" s="197"/>
      <c r="O7" s="198"/>
    </row>
    <row r="8" spans="1:15" ht="15" x14ac:dyDescent="0.2">
      <c r="A8" s="237"/>
      <c r="B8" s="29" t="s">
        <v>61</v>
      </c>
      <c r="C8" s="29" t="s">
        <v>63</v>
      </c>
      <c r="D8" s="29" t="s">
        <v>61</v>
      </c>
      <c r="E8" s="29" t="s">
        <v>62</v>
      </c>
      <c r="F8" s="29" t="s">
        <v>63</v>
      </c>
      <c r="G8" s="29" t="s">
        <v>61</v>
      </c>
      <c r="H8" s="29" t="s">
        <v>62</v>
      </c>
      <c r="I8" s="29" t="s">
        <v>63</v>
      </c>
      <c r="J8" s="29" t="s">
        <v>61</v>
      </c>
      <c r="K8" s="29" t="s">
        <v>62</v>
      </c>
      <c r="L8" s="29" t="s">
        <v>63</v>
      </c>
      <c r="M8" s="29" t="s">
        <v>61</v>
      </c>
      <c r="N8" s="29" t="s">
        <v>62</v>
      </c>
      <c r="O8" s="29" t="s">
        <v>63</v>
      </c>
    </row>
    <row r="9" spans="1:15" x14ac:dyDescent="0.2">
      <c r="A9" s="128" t="s">
        <v>64</v>
      </c>
      <c r="B9" s="30">
        <v>1445</v>
      </c>
      <c r="C9" s="31">
        <v>16320.23</v>
      </c>
      <c r="D9" s="30">
        <v>1444</v>
      </c>
      <c r="E9" s="30">
        <v>1887</v>
      </c>
      <c r="F9" s="31">
        <v>16309.23</v>
      </c>
      <c r="G9" s="32">
        <v>2</v>
      </c>
      <c r="H9" s="32">
        <v>2</v>
      </c>
      <c r="I9" s="32">
        <v>11</v>
      </c>
      <c r="J9" s="30">
        <v>1442</v>
      </c>
      <c r="K9" s="30">
        <v>1885</v>
      </c>
      <c r="L9" s="31">
        <v>16294.73</v>
      </c>
      <c r="M9" s="30">
        <v>1427</v>
      </c>
      <c r="N9" s="30">
        <v>1868</v>
      </c>
      <c r="O9" s="31">
        <v>16130.48</v>
      </c>
    </row>
    <row r="10" spans="1:15" x14ac:dyDescent="0.2">
      <c r="A10" s="128" t="s">
        <v>65</v>
      </c>
      <c r="B10" s="32">
        <v>5</v>
      </c>
      <c r="C10" s="32">
        <v>59.75</v>
      </c>
      <c r="D10" s="32">
        <v>5</v>
      </c>
      <c r="E10" s="32">
        <v>10</v>
      </c>
      <c r="F10" s="32">
        <v>59.75</v>
      </c>
      <c r="G10" s="32">
        <v>0</v>
      </c>
      <c r="H10" s="32">
        <v>0</v>
      </c>
      <c r="I10" s="32">
        <v>0</v>
      </c>
      <c r="J10" s="32">
        <v>5</v>
      </c>
      <c r="K10" s="32">
        <v>10</v>
      </c>
      <c r="L10" s="32">
        <v>59.75</v>
      </c>
      <c r="M10" s="32">
        <v>5</v>
      </c>
      <c r="N10" s="32">
        <v>10</v>
      </c>
      <c r="O10" s="32">
        <v>59.75</v>
      </c>
    </row>
    <row r="11" spans="1:15" x14ac:dyDescent="0.2">
      <c r="A11" s="128" t="s">
        <v>66</v>
      </c>
      <c r="B11" s="32">
        <v>10</v>
      </c>
      <c r="C11" s="32">
        <v>112.25</v>
      </c>
      <c r="D11" s="32">
        <v>10</v>
      </c>
      <c r="E11" s="32">
        <v>11</v>
      </c>
      <c r="F11" s="32">
        <v>112.25</v>
      </c>
      <c r="G11" s="32">
        <v>0</v>
      </c>
      <c r="H11" s="32">
        <v>0</v>
      </c>
      <c r="I11" s="32">
        <v>0</v>
      </c>
      <c r="J11" s="32">
        <v>10</v>
      </c>
      <c r="K11" s="32">
        <v>11</v>
      </c>
      <c r="L11" s="32">
        <v>112.25</v>
      </c>
      <c r="M11" s="32">
        <v>10</v>
      </c>
      <c r="N11" s="32">
        <v>11</v>
      </c>
      <c r="O11" s="32">
        <v>112.25</v>
      </c>
    </row>
    <row r="12" spans="1:15" x14ac:dyDescent="0.2">
      <c r="A12" s="128" t="s">
        <v>67</v>
      </c>
      <c r="B12" s="32">
        <v>161</v>
      </c>
      <c r="C12" s="31">
        <v>1915.58</v>
      </c>
      <c r="D12" s="32">
        <v>161</v>
      </c>
      <c r="E12" s="32">
        <v>214</v>
      </c>
      <c r="F12" s="31">
        <v>1915.58</v>
      </c>
      <c r="G12" s="32">
        <v>0</v>
      </c>
      <c r="H12" s="32">
        <v>0</v>
      </c>
      <c r="I12" s="32">
        <v>0</v>
      </c>
      <c r="J12" s="32">
        <v>161</v>
      </c>
      <c r="K12" s="32">
        <v>214</v>
      </c>
      <c r="L12" s="31">
        <v>1915.58</v>
      </c>
      <c r="M12" s="32">
        <v>159</v>
      </c>
      <c r="N12" s="32">
        <v>211</v>
      </c>
      <c r="O12" s="31">
        <v>1899.58</v>
      </c>
    </row>
    <row r="13" spans="1:15" x14ac:dyDescent="0.2">
      <c r="A13" s="128" t="s">
        <v>68</v>
      </c>
      <c r="B13" s="32">
        <v>3</v>
      </c>
      <c r="C13" s="32">
        <v>47.5</v>
      </c>
      <c r="D13" s="32">
        <v>3</v>
      </c>
      <c r="E13" s="32">
        <v>5</v>
      </c>
      <c r="F13" s="32">
        <v>47.5</v>
      </c>
      <c r="G13" s="32">
        <v>0</v>
      </c>
      <c r="H13" s="32">
        <v>0</v>
      </c>
      <c r="I13" s="32">
        <v>0</v>
      </c>
      <c r="J13" s="32">
        <v>3</v>
      </c>
      <c r="K13" s="32">
        <v>5</v>
      </c>
      <c r="L13" s="32">
        <v>47.5</v>
      </c>
      <c r="M13" s="32">
        <v>3</v>
      </c>
      <c r="N13" s="32">
        <v>5</v>
      </c>
      <c r="O13" s="32">
        <v>47.5</v>
      </c>
    </row>
    <row r="14" spans="1:15" x14ac:dyDescent="0.2">
      <c r="A14" s="128" t="s">
        <v>69</v>
      </c>
      <c r="B14" s="32">
        <v>1</v>
      </c>
      <c r="C14" s="32">
        <v>12</v>
      </c>
      <c r="D14" s="32">
        <v>1</v>
      </c>
      <c r="E14" s="32">
        <v>1</v>
      </c>
      <c r="F14" s="32">
        <v>12</v>
      </c>
      <c r="G14" s="32">
        <v>0</v>
      </c>
      <c r="H14" s="32">
        <v>0</v>
      </c>
      <c r="I14" s="32">
        <v>0</v>
      </c>
      <c r="J14" s="32">
        <v>1</v>
      </c>
      <c r="K14" s="32">
        <v>1</v>
      </c>
      <c r="L14" s="32">
        <v>12</v>
      </c>
      <c r="M14" s="32">
        <v>1</v>
      </c>
      <c r="N14" s="32">
        <v>1</v>
      </c>
      <c r="O14" s="32">
        <v>12</v>
      </c>
    </row>
    <row r="15" spans="1:15" x14ac:dyDescent="0.2">
      <c r="A15" s="128" t="s">
        <v>70</v>
      </c>
      <c r="B15" s="32">
        <v>309</v>
      </c>
      <c r="C15" s="31">
        <v>4220.25</v>
      </c>
      <c r="D15" s="32">
        <v>309</v>
      </c>
      <c r="E15" s="32">
        <v>454</v>
      </c>
      <c r="F15" s="31">
        <v>4220.25</v>
      </c>
      <c r="G15" s="32">
        <v>0</v>
      </c>
      <c r="H15" s="32">
        <v>0</v>
      </c>
      <c r="I15" s="32">
        <v>0</v>
      </c>
      <c r="J15" s="32">
        <v>309</v>
      </c>
      <c r="K15" s="32">
        <v>454</v>
      </c>
      <c r="L15" s="31">
        <v>4220.25</v>
      </c>
      <c r="M15" s="32">
        <v>309</v>
      </c>
      <c r="N15" s="32">
        <v>454</v>
      </c>
      <c r="O15" s="31">
        <v>4220.25</v>
      </c>
    </row>
    <row r="16" spans="1:15" x14ac:dyDescent="0.2">
      <c r="A16" s="128" t="s">
        <v>71</v>
      </c>
      <c r="B16" s="32">
        <v>371</v>
      </c>
      <c r="C16" s="31">
        <v>2917.68</v>
      </c>
      <c r="D16" s="32">
        <v>370</v>
      </c>
      <c r="E16" s="32">
        <v>445</v>
      </c>
      <c r="F16" s="31">
        <v>2912.68</v>
      </c>
      <c r="G16" s="32">
        <v>1</v>
      </c>
      <c r="H16" s="32">
        <v>1</v>
      </c>
      <c r="I16" s="32">
        <v>5</v>
      </c>
      <c r="J16" s="32">
        <v>370</v>
      </c>
      <c r="K16" s="32">
        <v>445</v>
      </c>
      <c r="L16" s="31">
        <v>2912.68</v>
      </c>
      <c r="M16" s="32">
        <v>359</v>
      </c>
      <c r="N16" s="32">
        <v>434</v>
      </c>
      <c r="O16" s="31">
        <v>2817.43</v>
      </c>
    </row>
    <row r="17" spans="1:15" x14ac:dyDescent="0.2">
      <c r="A17" s="128" t="s">
        <v>72</v>
      </c>
      <c r="B17" s="32">
        <v>116</v>
      </c>
      <c r="C17" s="31">
        <v>1802.5</v>
      </c>
      <c r="D17" s="32">
        <v>116</v>
      </c>
      <c r="E17" s="32">
        <v>169</v>
      </c>
      <c r="F17" s="31">
        <v>1802.5</v>
      </c>
      <c r="G17" s="32">
        <v>0</v>
      </c>
      <c r="H17" s="32">
        <v>0</v>
      </c>
      <c r="I17" s="32">
        <v>0</v>
      </c>
      <c r="J17" s="32">
        <v>115</v>
      </c>
      <c r="K17" s="32">
        <v>167</v>
      </c>
      <c r="L17" s="31">
        <v>1794.5</v>
      </c>
      <c r="M17" s="32">
        <v>113</v>
      </c>
      <c r="N17" s="32">
        <v>165</v>
      </c>
      <c r="O17" s="31">
        <v>1747.5</v>
      </c>
    </row>
    <row r="18" spans="1:15" x14ac:dyDescent="0.2">
      <c r="A18" s="128" t="s">
        <v>73</v>
      </c>
      <c r="B18" s="32">
        <v>28</v>
      </c>
      <c r="C18" s="32">
        <v>510.75</v>
      </c>
      <c r="D18" s="32">
        <v>28</v>
      </c>
      <c r="E18" s="32">
        <v>44</v>
      </c>
      <c r="F18" s="32">
        <v>504.75</v>
      </c>
      <c r="G18" s="32">
        <v>1</v>
      </c>
      <c r="H18" s="32">
        <v>1</v>
      </c>
      <c r="I18" s="32">
        <v>6</v>
      </c>
      <c r="J18" s="32">
        <v>28</v>
      </c>
      <c r="K18" s="32">
        <v>45</v>
      </c>
      <c r="L18" s="32">
        <v>510.75</v>
      </c>
      <c r="M18" s="32">
        <v>28</v>
      </c>
      <c r="N18" s="32">
        <v>44</v>
      </c>
      <c r="O18" s="32">
        <v>504.75</v>
      </c>
    </row>
    <row r="19" spans="1:15" x14ac:dyDescent="0.2">
      <c r="A19" s="128" t="s">
        <v>74</v>
      </c>
      <c r="B19" s="32">
        <v>287</v>
      </c>
      <c r="C19" s="31">
        <v>3286.35</v>
      </c>
      <c r="D19" s="32">
        <v>287</v>
      </c>
      <c r="E19" s="32">
        <v>336</v>
      </c>
      <c r="F19" s="31">
        <v>3286.35</v>
      </c>
      <c r="G19" s="32">
        <v>0</v>
      </c>
      <c r="H19" s="32">
        <v>0</v>
      </c>
      <c r="I19" s="32">
        <v>0</v>
      </c>
      <c r="J19" s="32">
        <v>287</v>
      </c>
      <c r="K19" s="32">
        <v>336</v>
      </c>
      <c r="L19" s="31">
        <v>3286.35</v>
      </c>
      <c r="M19" s="32">
        <v>287</v>
      </c>
      <c r="N19" s="32">
        <v>336</v>
      </c>
      <c r="O19" s="31">
        <v>3286.35</v>
      </c>
    </row>
    <row r="20" spans="1:15" x14ac:dyDescent="0.2">
      <c r="A20" s="128" t="s">
        <v>75</v>
      </c>
      <c r="B20" s="32">
        <v>12</v>
      </c>
      <c r="C20" s="32">
        <v>152.5</v>
      </c>
      <c r="D20" s="32">
        <v>12</v>
      </c>
      <c r="E20" s="32">
        <v>17</v>
      </c>
      <c r="F20" s="32">
        <v>152.5</v>
      </c>
      <c r="G20" s="32">
        <v>0</v>
      </c>
      <c r="H20" s="32">
        <v>0</v>
      </c>
      <c r="I20" s="32">
        <v>0</v>
      </c>
      <c r="J20" s="32">
        <v>12</v>
      </c>
      <c r="K20" s="32">
        <v>17</v>
      </c>
      <c r="L20" s="32">
        <v>152.5</v>
      </c>
      <c r="M20" s="32">
        <v>12</v>
      </c>
      <c r="N20" s="32">
        <v>17</v>
      </c>
      <c r="O20" s="32">
        <v>152.5</v>
      </c>
    </row>
    <row r="21" spans="1:15" x14ac:dyDescent="0.2">
      <c r="A21" s="128" t="s">
        <v>76</v>
      </c>
      <c r="B21" s="32">
        <v>146</v>
      </c>
      <c r="C21" s="31">
        <v>1270.6199999999999</v>
      </c>
      <c r="D21" s="32">
        <v>146</v>
      </c>
      <c r="E21" s="32">
        <v>180</v>
      </c>
      <c r="F21" s="31">
        <v>1270.6199999999999</v>
      </c>
      <c r="G21" s="32">
        <v>0</v>
      </c>
      <c r="H21" s="32">
        <v>0</v>
      </c>
      <c r="I21" s="32">
        <v>0</v>
      </c>
      <c r="J21" s="32">
        <v>146</v>
      </c>
      <c r="K21" s="32">
        <v>180</v>
      </c>
      <c r="L21" s="31">
        <v>1270.6199999999999</v>
      </c>
      <c r="M21" s="32">
        <v>146</v>
      </c>
      <c r="N21" s="32">
        <v>180</v>
      </c>
      <c r="O21" s="31">
        <v>1270.6199999999999</v>
      </c>
    </row>
    <row r="22" spans="1:15" x14ac:dyDescent="0.2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</row>
    <row r="23" spans="1:15" x14ac:dyDescent="0.2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</row>
    <row r="24" spans="1:15" ht="86.25" customHeight="1" x14ac:dyDescent="0.2">
      <c r="A24" s="234"/>
      <c r="B24" s="235" t="s">
        <v>218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</row>
    <row r="25" spans="1:15" x14ac:dyDescent="0.2">
      <c r="A25" s="234"/>
      <c r="B25" s="23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</row>
    <row r="26" spans="1:15" x14ac:dyDescent="0.2">
      <c r="A26" s="234"/>
      <c r="B26" s="23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</row>
  </sheetData>
  <mergeCells count="8">
    <mergeCell ref="G7:I7"/>
    <mergeCell ref="J7:L7"/>
    <mergeCell ref="M7:O7"/>
    <mergeCell ref="A24:A26"/>
    <mergeCell ref="B24:B26"/>
    <mergeCell ref="A7:A8"/>
    <mergeCell ref="B7:C7"/>
    <mergeCell ref="D7:F7"/>
  </mergeCells>
  <hyperlinks>
    <hyperlink ref="A9" r:id="rId1" display="http://www.farmer.doae.go.th/report/report64/report_cassava64_fmdfbd/"/>
    <hyperlink ref="A10" r:id="rId2" display="http://www.farmer.doae.go.th/report/report64/report_cassava64_fmdfbd_ap/66/01/"/>
    <hyperlink ref="A11" r:id="rId3" display="http://www.farmer.doae.go.th/report/report64/report_cassava64_fmdfbd_ap/66/02/"/>
    <hyperlink ref="A12" r:id="rId4" display="http://www.farmer.doae.go.th/report/report64/report_cassava64_fmdfbd_ap/66/03/"/>
    <hyperlink ref="A13" r:id="rId5" display="http://www.farmer.doae.go.th/report/report64/report_cassava64_fmdfbd_ap/66/04/"/>
    <hyperlink ref="A14" r:id="rId6" display="http://www.farmer.doae.go.th/report/report64/report_cassava64_fmdfbd_ap/66/05/"/>
    <hyperlink ref="A15" r:id="rId7" display="http://www.farmer.doae.go.th/report/report64/report_cassava64_fmdfbd_ap/66/06/"/>
    <hyperlink ref="A16" r:id="rId8" display="http://www.farmer.doae.go.th/report/report64/report_cassava64_fmdfbd_ap/66/07/"/>
    <hyperlink ref="A17" r:id="rId9" display="http://www.farmer.doae.go.th/report/report64/report_cassava64_fmdfbd_ap/66/08/"/>
    <hyperlink ref="A18" r:id="rId10" display="http://www.farmer.doae.go.th/report/report64/report_cassava64_fmdfbd_ap/66/09/"/>
    <hyperlink ref="A19" r:id="rId11" display="http://www.farmer.doae.go.th/report/report64/report_cassava64_fmdfbd_ap/66/10/"/>
    <hyperlink ref="A20" r:id="rId12" display="http://www.farmer.doae.go.th/report/report64/report_cassava64_fmdfbd_ap/66/11/"/>
    <hyperlink ref="A21" r:id="rId13" display="http://www.farmer.doae.go.th/report/report64/report_cassava64_fmdfbd_ap/66/12/"/>
  </hyperlinks>
  <pageMargins left="0.7" right="0.7" top="0.75" bottom="0.75" header="0.3" footer="0.3"/>
  <drawing r:id="rId1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N10" sqref="N10:N21"/>
    </sheetView>
  </sheetViews>
  <sheetFormatPr defaultRowHeight="14.25" x14ac:dyDescent="0.2"/>
  <cols>
    <col min="1" max="1" width="15" style="121" customWidth="1"/>
    <col min="2" max="16384" width="9" style="121"/>
  </cols>
  <sheetData>
    <row r="1" spans="1:16" x14ac:dyDescent="0.2">
      <c r="A1" s="125" t="s">
        <v>231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x14ac:dyDescent="0.2">
      <c r="A2" s="125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x14ac:dyDescent="0.2">
      <c r="A3" s="125" t="s">
        <v>88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x14ac:dyDescent="0.2">
      <c r="A4" s="125" t="s">
        <v>228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</row>
    <row r="5" spans="1:16" x14ac:dyDescent="0.2">
      <c r="A5" s="127" t="s">
        <v>57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1:16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15" x14ac:dyDescent="0.2">
      <c r="A7" s="236" t="s">
        <v>58</v>
      </c>
      <c r="B7" s="196" t="s">
        <v>81</v>
      </c>
      <c r="C7" s="197"/>
      <c r="D7" s="198"/>
      <c r="E7" s="196" t="s">
        <v>82</v>
      </c>
      <c r="F7" s="197"/>
      <c r="G7" s="198"/>
      <c r="H7" s="196" t="s">
        <v>83</v>
      </c>
      <c r="I7" s="197"/>
      <c r="J7" s="198"/>
      <c r="K7" s="196" t="s">
        <v>84</v>
      </c>
      <c r="L7" s="197"/>
      <c r="M7" s="198"/>
      <c r="N7" s="196" t="s">
        <v>85</v>
      </c>
      <c r="O7" s="197"/>
      <c r="P7" s="198"/>
    </row>
    <row r="8" spans="1:16" ht="15" x14ac:dyDescent="0.2">
      <c r="A8" s="237"/>
      <c r="B8" s="29" t="s">
        <v>61</v>
      </c>
      <c r="C8" s="29" t="s">
        <v>62</v>
      </c>
      <c r="D8" s="29" t="s">
        <v>63</v>
      </c>
      <c r="E8" s="29" t="s">
        <v>61</v>
      </c>
      <c r="F8" s="29" t="s">
        <v>62</v>
      </c>
      <c r="G8" s="29" t="s">
        <v>63</v>
      </c>
      <c r="H8" s="29" t="s">
        <v>61</v>
      </c>
      <c r="I8" s="29" t="s">
        <v>62</v>
      </c>
      <c r="J8" s="29" t="s">
        <v>63</v>
      </c>
      <c r="K8" s="29" t="s">
        <v>61</v>
      </c>
      <c r="L8" s="29" t="s">
        <v>62</v>
      </c>
      <c r="M8" s="29" t="s">
        <v>63</v>
      </c>
      <c r="N8" s="29" t="s">
        <v>61</v>
      </c>
      <c r="O8" s="29" t="s">
        <v>62</v>
      </c>
      <c r="P8" s="29" t="s">
        <v>63</v>
      </c>
    </row>
    <row r="9" spans="1:16" x14ac:dyDescent="0.2">
      <c r="A9" s="128" t="s">
        <v>64</v>
      </c>
      <c r="B9" s="32">
        <v>843</v>
      </c>
      <c r="C9" s="30">
        <v>1204</v>
      </c>
      <c r="D9" s="31">
        <v>16872.7</v>
      </c>
      <c r="E9" s="32">
        <v>842</v>
      </c>
      <c r="F9" s="30">
        <v>1203</v>
      </c>
      <c r="G9" s="31">
        <v>16866.7</v>
      </c>
      <c r="H9" s="32">
        <v>1</v>
      </c>
      <c r="I9" s="32">
        <v>1</v>
      </c>
      <c r="J9" s="32">
        <v>6</v>
      </c>
      <c r="K9" s="32">
        <v>829</v>
      </c>
      <c r="L9" s="30">
        <v>1190</v>
      </c>
      <c r="M9" s="31">
        <v>16686.330000000002</v>
      </c>
      <c r="N9" s="32">
        <v>813</v>
      </c>
      <c r="O9" s="30">
        <v>1170</v>
      </c>
      <c r="P9" s="31">
        <v>16385.34</v>
      </c>
    </row>
    <row r="10" spans="1:16" x14ac:dyDescent="0.2">
      <c r="A10" s="128" t="s">
        <v>65</v>
      </c>
      <c r="B10" s="32">
        <v>35</v>
      </c>
      <c r="C10" s="32">
        <v>71</v>
      </c>
      <c r="D10" s="32">
        <v>604</v>
      </c>
      <c r="E10" s="32">
        <v>35</v>
      </c>
      <c r="F10" s="32">
        <v>71</v>
      </c>
      <c r="G10" s="32">
        <v>604</v>
      </c>
      <c r="H10" s="32">
        <v>0</v>
      </c>
      <c r="I10" s="32">
        <v>0</v>
      </c>
      <c r="J10" s="32">
        <v>0</v>
      </c>
      <c r="K10" s="32">
        <v>35</v>
      </c>
      <c r="L10" s="32">
        <v>71</v>
      </c>
      <c r="M10" s="32">
        <v>604</v>
      </c>
      <c r="N10" s="32">
        <v>35</v>
      </c>
      <c r="O10" s="32">
        <v>71</v>
      </c>
      <c r="P10" s="32">
        <v>604</v>
      </c>
    </row>
    <row r="11" spans="1:16" x14ac:dyDescent="0.2">
      <c r="A11" s="128" t="s">
        <v>66</v>
      </c>
      <c r="B11" s="32">
        <v>1</v>
      </c>
      <c r="C11" s="32">
        <v>1</v>
      </c>
      <c r="D11" s="32">
        <v>5</v>
      </c>
      <c r="E11" s="32">
        <v>1</v>
      </c>
      <c r="F11" s="32">
        <v>1</v>
      </c>
      <c r="G11" s="32">
        <v>5</v>
      </c>
      <c r="H11" s="32">
        <v>0</v>
      </c>
      <c r="I11" s="32">
        <v>0</v>
      </c>
      <c r="J11" s="32">
        <v>0</v>
      </c>
      <c r="K11" s="32">
        <v>1</v>
      </c>
      <c r="L11" s="32">
        <v>1</v>
      </c>
      <c r="M11" s="32">
        <v>5</v>
      </c>
      <c r="N11" s="32">
        <v>1</v>
      </c>
      <c r="O11" s="32">
        <v>1</v>
      </c>
      <c r="P11" s="32">
        <v>5</v>
      </c>
    </row>
    <row r="12" spans="1:16" x14ac:dyDescent="0.2">
      <c r="A12" s="128" t="s">
        <v>67</v>
      </c>
      <c r="B12" s="32">
        <v>81</v>
      </c>
      <c r="C12" s="32">
        <v>101</v>
      </c>
      <c r="D12" s="31">
        <v>1660.87</v>
      </c>
      <c r="E12" s="32">
        <v>81</v>
      </c>
      <c r="F12" s="32">
        <v>101</v>
      </c>
      <c r="G12" s="31">
        <v>1660.87</v>
      </c>
      <c r="H12" s="32">
        <v>0</v>
      </c>
      <c r="I12" s="32">
        <v>0</v>
      </c>
      <c r="J12" s="32">
        <v>0</v>
      </c>
      <c r="K12" s="32">
        <v>81</v>
      </c>
      <c r="L12" s="32">
        <v>101</v>
      </c>
      <c r="M12" s="31">
        <v>1660.87</v>
      </c>
      <c r="N12" s="32">
        <v>77</v>
      </c>
      <c r="O12" s="32">
        <v>97</v>
      </c>
      <c r="P12" s="31">
        <v>1586.62</v>
      </c>
    </row>
    <row r="13" spans="1:16" x14ac:dyDescent="0.2">
      <c r="A13" s="128" t="s">
        <v>68</v>
      </c>
      <c r="B13" s="32">
        <v>17</v>
      </c>
      <c r="C13" s="32">
        <v>35</v>
      </c>
      <c r="D13" s="32">
        <v>438.25</v>
      </c>
      <c r="E13" s="32">
        <v>17</v>
      </c>
      <c r="F13" s="32">
        <v>35</v>
      </c>
      <c r="G13" s="32">
        <v>438.25</v>
      </c>
      <c r="H13" s="32">
        <v>0</v>
      </c>
      <c r="I13" s="32">
        <v>0</v>
      </c>
      <c r="J13" s="32">
        <v>0</v>
      </c>
      <c r="K13" s="32">
        <v>17</v>
      </c>
      <c r="L13" s="32">
        <v>35</v>
      </c>
      <c r="M13" s="32">
        <v>438.25</v>
      </c>
      <c r="N13" s="32">
        <v>17</v>
      </c>
      <c r="O13" s="32">
        <v>35</v>
      </c>
      <c r="P13" s="32">
        <v>438.25</v>
      </c>
    </row>
    <row r="14" spans="1:16" x14ac:dyDescent="0.2">
      <c r="A14" s="128" t="s">
        <v>69</v>
      </c>
      <c r="B14" s="32">
        <v>1</v>
      </c>
      <c r="C14" s="32">
        <v>1</v>
      </c>
      <c r="D14" s="32">
        <v>18</v>
      </c>
      <c r="E14" s="32">
        <v>1</v>
      </c>
      <c r="F14" s="32">
        <v>1</v>
      </c>
      <c r="G14" s="32">
        <v>18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</row>
    <row r="15" spans="1:16" x14ac:dyDescent="0.2">
      <c r="A15" s="128" t="s">
        <v>70</v>
      </c>
      <c r="B15" s="32">
        <v>110</v>
      </c>
      <c r="C15" s="32">
        <v>231</v>
      </c>
      <c r="D15" s="31">
        <v>3103</v>
      </c>
      <c r="E15" s="32">
        <v>110</v>
      </c>
      <c r="F15" s="32">
        <v>231</v>
      </c>
      <c r="G15" s="31">
        <v>3103</v>
      </c>
      <c r="H15" s="32">
        <v>0</v>
      </c>
      <c r="I15" s="32">
        <v>0</v>
      </c>
      <c r="J15" s="32">
        <v>0</v>
      </c>
      <c r="K15" s="32">
        <v>110</v>
      </c>
      <c r="L15" s="32">
        <v>231</v>
      </c>
      <c r="M15" s="31">
        <v>3103</v>
      </c>
      <c r="N15" s="32">
        <v>110</v>
      </c>
      <c r="O15" s="32">
        <v>231</v>
      </c>
      <c r="P15" s="31">
        <v>3103</v>
      </c>
    </row>
    <row r="16" spans="1:16" x14ac:dyDescent="0.2">
      <c r="A16" s="128" t="s">
        <v>71</v>
      </c>
      <c r="B16" s="32">
        <v>307</v>
      </c>
      <c r="C16" s="32">
        <v>364</v>
      </c>
      <c r="D16" s="31">
        <v>5120.45</v>
      </c>
      <c r="E16" s="32">
        <v>306</v>
      </c>
      <c r="F16" s="32">
        <v>363</v>
      </c>
      <c r="G16" s="31">
        <v>5114.45</v>
      </c>
      <c r="H16" s="32">
        <v>1</v>
      </c>
      <c r="I16" s="32">
        <v>1</v>
      </c>
      <c r="J16" s="32">
        <v>6</v>
      </c>
      <c r="K16" s="32">
        <v>295</v>
      </c>
      <c r="L16" s="32">
        <v>352</v>
      </c>
      <c r="M16" s="31">
        <v>4958.08</v>
      </c>
      <c r="N16" s="32">
        <v>283</v>
      </c>
      <c r="O16" s="32">
        <v>336</v>
      </c>
      <c r="P16" s="31">
        <v>4731.34</v>
      </c>
    </row>
    <row r="17" spans="1:16" x14ac:dyDescent="0.2">
      <c r="A17" s="128" t="s">
        <v>72</v>
      </c>
      <c r="B17" s="32">
        <v>5</v>
      </c>
      <c r="C17" s="32">
        <v>8</v>
      </c>
      <c r="D17" s="32">
        <v>154</v>
      </c>
      <c r="E17" s="32">
        <v>5</v>
      </c>
      <c r="F17" s="32">
        <v>8</v>
      </c>
      <c r="G17" s="32">
        <v>154</v>
      </c>
      <c r="H17" s="32">
        <v>0</v>
      </c>
      <c r="I17" s="32">
        <v>0</v>
      </c>
      <c r="J17" s="32">
        <v>0</v>
      </c>
      <c r="K17" s="32">
        <v>5</v>
      </c>
      <c r="L17" s="32">
        <v>8</v>
      </c>
      <c r="M17" s="32">
        <v>154</v>
      </c>
      <c r="N17" s="32">
        <v>5</v>
      </c>
      <c r="O17" s="32">
        <v>8</v>
      </c>
      <c r="P17" s="32">
        <v>154</v>
      </c>
    </row>
    <row r="18" spans="1:16" x14ac:dyDescent="0.2">
      <c r="A18" s="128" t="s">
        <v>73</v>
      </c>
      <c r="B18" s="32">
        <v>17</v>
      </c>
      <c r="C18" s="32">
        <v>23</v>
      </c>
      <c r="D18" s="32">
        <v>330.75</v>
      </c>
      <c r="E18" s="32">
        <v>17</v>
      </c>
      <c r="F18" s="32">
        <v>23</v>
      </c>
      <c r="G18" s="32">
        <v>330.75</v>
      </c>
      <c r="H18" s="32">
        <v>0</v>
      </c>
      <c r="I18" s="32">
        <v>0</v>
      </c>
      <c r="J18" s="32">
        <v>0</v>
      </c>
      <c r="K18" s="32">
        <v>17</v>
      </c>
      <c r="L18" s="32">
        <v>23</v>
      </c>
      <c r="M18" s="32">
        <v>330.75</v>
      </c>
      <c r="N18" s="32">
        <v>17</v>
      </c>
      <c r="O18" s="32">
        <v>23</v>
      </c>
      <c r="P18" s="32">
        <v>330.75</v>
      </c>
    </row>
    <row r="19" spans="1:16" x14ac:dyDescent="0.2">
      <c r="A19" s="128" t="s">
        <v>74</v>
      </c>
      <c r="B19" s="32">
        <v>236</v>
      </c>
      <c r="C19" s="32">
        <v>307</v>
      </c>
      <c r="D19" s="31">
        <v>4432.1899999999996</v>
      </c>
      <c r="E19" s="32">
        <v>236</v>
      </c>
      <c r="F19" s="32">
        <v>307</v>
      </c>
      <c r="G19" s="31">
        <v>4432.1899999999996</v>
      </c>
      <c r="H19" s="32">
        <v>0</v>
      </c>
      <c r="I19" s="32">
        <v>0</v>
      </c>
      <c r="J19" s="32">
        <v>0</v>
      </c>
      <c r="K19" s="32">
        <v>235</v>
      </c>
      <c r="L19" s="32">
        <v>306</v>
      </c>
      <c r="M19" s="31">
        <v>4426.1899999999996</v>
      </c>
      <c r="N19" s="32">
        <v>235</v>
      </c>
      <c r="O19" s="32">
        <v>306</v>
      </c>
      <c r="P19" s="31">
        <v>4426.1899999999996</v>
      </c>
    </row>
    <row r="20" spans="1:16" x14ac:dyDescent="0.2">
      <c r="A20" s="128" t="s">
        <v>75</v>
      </c>
      <c r="B20" s="32">
        <v>24</v>
      </c>
      <c r="C20" s="32">
        <v>37</v>
      </c>
      <c r="D20" s="32">
        <v>624</v>
      </c>
      <c r="E20" s="32">
        <v>24</v>
      </c>
      <c r="F20" s="32">
        <v>37</v>
      </c>
      <c r="G20" s="32">
        <v>624</v>
      </c>
      <c r="H20" s="32">
        <v>0</v>
      </c>
      <c r="I20" s="32">
        <v>0</v>
      </c>
      <c r="J20" s="32">
        <v>0</v>
      </c>
      <c r="K20" s="32">
        <v>24</v>
      </c>
      <c r="L20" s="32">
        <v>37</v>
      </c>
      <c r="M20" s="32">
        <v>624</v>
      </c>
      <c r="N20" s="32">
        <v>24</v>
      </c>
      <c r="O20" s="32">
        <v>37</v>
      </c>
      <c r="P20" s="32">
        <v>624</v>
      </c>
    </row>
    <row r="21" spans="1:16" x14ac:dyDescent="0.2">
      <c r="A21" s="128" t="s">
        <v>76</v>
      </c>
      <c r="B21" s="32">
        <v>21</v>
      </c>
      <c r="C21" s="32">
        <v>25</v>
      </c>
      <c r="D21" s="32">
        <v>382.19</v>
      </c>
      <c r="E21" s="32">
        <v>21</v>
      </c>
      <c r="F21" s="32">
        <v>25</v>
      </c>
      <c r="G21" s="32">
        <v>382.19</v>
      </c>
      <c r="H21" s="32">
        <v>0</v>
      </c>
      <c r="I21" s="32">
        <v>0</v>
      </c>
      <c r="J21" s="32">
        <v>0</v>
      </c>
      <c r="K21" s="32">
        <v>21</v>
      </c>
      <c r="L21" s="32">
        <v>25</v>
      </c>
      <c r="M21" s="32">
        <v>382.19</v>
      </c>
      <c r="N21" s="32">
        <v>21</v>
      </c>
      <c r="O21" s="32">
        <v>25</v>
      </c>
      <c r="P21" s="32">
        <v>382.19</v>
      </c>
    </row>
    <row r="24" spans="1:16" x14ac:dyDescent="0.2">
      <c r="A24" s="123"/>
      <c r="B24" s="124" t="s">
        <v>218</v>
      </c>
    </row>
  </sheetData>
  <mergeCells count="6">
    <mergeCell ref="N7:P7"/>
    <mergeCell ref="A7:A8"/>
    <mergeCell ref="B7:D7"/>
    <mergeCell ref="E7:G7"/>
    <mergeCell ref="H7:J7"/>
    <mergeCell ref="K7:M7"/>
  </mergeCells>
  <hyperlinks>
    <hyperlink ref="A9" r:id="rId1" display="http://www.farmer.doae.go.th/report/report64/report_sugar_cane64_fmdfbd/"/>
    <hyperlink ref="A10" r:id="rId2" display="http://www.farmer.doae.go.th/report/report64/report_sugar_cane64_fmdfbd_ap/66/01/"/>
    <hyperlink ref="A11" r:id="rId3" display="http://www.farmer.doae.go.th/report/report64/report_sugar_cane64_fmdfbd_ap/66/02/"/>
    <hyperlink ref="A12" r:id="rId4" display="http://www.farmer.doae.go.th/report/report64/report_sugar_cane64_fmdfbd_ap/66/03/"/>
    <hyperlink ref="A13" r:id="rId5" display="http://www.farmer.doae.go.th/report/report64/report_sugar_cane64_fmdfbd_ap/66/04/"/>
    <hyperlink ref="A14" r:id="rId6" display="http://www.farmer.doae.go.th/report/report64/report_sugar_cane64_fmdfbd_ap/66/05/"/>
    <hyperlink ref="A15" r:id="rId7" display="http://www.farmer.doae.go.th/report/report64/report_sugar_cane64_fmdfbd_ap/66/06/"/>
    <hyperlink ref="A16" r:id="rId8" display="http://www.farmer.doae.go.th/report/report64/report_sugar_cane64_fmdfbd_ap/66/07/"/>
    <hyperlink ref="A17" r:id="rId9" display="http://www.farmer.doae.go.th/report/report64/report_sugar_cane64_fmdfbd_ap/66/08/"/>
    <hyperlink ref="A18" r:id="rId10" display="http://www.farmer.doae.go.th/report/report64/report_sugar_cane64_fmdfbd_ap/66/09/"/>
    <hyperlink ref="A19" r:id="rId11" display="http://www.farmer.doae.go.th/report/report64/report_sugar_cane64_fmdfbd_ap/66/10/"/>
    <hyperlink ref="A20" r:id="rId12" display="http://www.farmer.doae.go.th/report/report64/report_sugar_cane64_fmdfbd_ap/66/11/"/>
    <hyperlink ref="A21" r:id="rId13" display="http://www.farmer.doae.go.th/report/report64/report_sugar_cane64_fmdfbd_ap/66/12/"/>
  </hyperlinks>
  <pageMargins left="0.7" right="0.7" top="0.75" bottom="0.75" header="0.3" footer="0.3"/>
  <drawing r:id="rId14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N10" sqref="N10:N21"/>
    </sheetView>
  </sheetViews>
  <sheetFormatPr defaultRowHeight="14.25" x14ac:dyDescent="0.2"/>
  <cols>
    <col min="1" max="1" width="14.125" style="122" customWidth="1"/>
    <col min="2" max="16384" width="9" style="122"/>
  </cols>
  <sheetData>
    <row r="1" spans="1:15" x14ac:dyDescent="0.2">
      <c r="A1" s="125" t="s">
        <v>232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">
      <c r="A2" s="125" t="s">
        <v>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2">
      <c r="A3" s="125" t="s">
        <v>54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2">
      <c r="A4" s="125" t="s">
        <v>228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x14ac:dyDescent="0.2">
      <c r="A5" s="127" t="s">
        <v>57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ht="15" x14ac:dyDescent="0.2">
      <c r="A7" s="236" t="s">
        <v>58</v>
      </c>
      <c r="B7" s="196" t="s">
        <v>81</v>
      </c>
      <c r="C7" s="198"/>
      <c r="D7" s="196" t="s">
        <v>82</v>
      </c>
      <c r="E7" s="197"/>
      <c r="F7" s="198"/>
      <c r="G7" s="196" t="s">
        <v>83</v>
      </c>
      <c r="H7" s="197"/>
      <c r="I7" s="198"/>
      <c r="J7" s="196" t="s">
        <v>84</v>
      </c>
      <c r="K7" s="197"/>
      <c r="L7" s="198"/>
      <c r="M7" s="196" t="s">
        <v>85</v>
      </c>
      <c r="N7" s="197"/>
      <c r="O7" s="198"/>
    </row>
    <row r="8" spans="1:15" ht="15" x14ac:dyDescent="0.2">
      <c r="A8" s="237"/>
      <c r="B8" s="29" t="s">
        <v>61</v>
      </c>
      <c r="C8" s="29" t="s">
        <v>63</v>
      </c>
      <c r="D8" s="29" t="s">
        <v>61</v>
      </c>
      <c r="E8" s="29" t="s">
        <v>62</v>
      </c>
      <c r="F8" s="29" t="s">
        <v>63</v>
      </c>
      <c r="G8" s="29" t="s">
        <v>61</v>
      </c>
      <c r="H8" s="29" t="s">
        <v>62</v>
      </c>
      <c r="I8" s="29" t="s">
        <v>63</v>
      </c>
      <c r="J8" s="29" t="s">
        <v>61</v>
      </c>
      <c r="K8" s="29" t="s">
        <v>62</v>
      </c>
      <c r="L8" s="29" t="s">
        <v>63</v>
      </c>
      <c r="M8" s="29" t="s">
        <v>61</v>
      </c>
      <c r="N8" s="29" t="s">
        <v>62</v>
      </c>
      <c r="O8" s="29" t="s">
        <v>63</v>
      </c>
    </row>
    <row r="9" spans="1:15" x14ac:dyDescent="0.2">
      <c r="A9" s="128" t="s">
        <v>64</v>
      </c>
      <c r="B9" s="30">
        <v>2350</v>
      </c>
      <c r="C9" s="31">
        <v>31510.09</v>
      </c>
      <c r="D9" s="30">
        <v>2342</v>
      </c>
      <c r="E9" s="30">
        <v>3164</v>
      </c>
      <c r="F9" s="31">
        <v>31361.09</v>
      </c>
      <c r="G9" s="32">
        <v>11</v>
      </c>
      <c r="H9" s="32">
        <v>14</v>
      </c>
      <c r="I9" s="32">
        <v>149</v>
      </c>
      <c r="J9" s="30">
        <v>2344</v>
      </c>
      <c r="K9" s="30">
        <v>3167</v>
      </c>
      <c r="L9" s="31">
        <v>31369.34</v>
      </c>
      <c r="M9" s="30">
        <v>2331</v>
      </c>
      <c r="N9" s="30">
        <v>3145</v>
      </c>
      <c r="O9" s="31">
        <v>31169.34</v>
      </c>
    </row>
    <row r="10" spans="1:15" x14ac:dyDescent="0.2">
      <c r="A10" s="128" t="s">
        <v>65</v>
      </c>
      <c r="B10" s="32">
        <v>79</v>
      </c>
      <c r="C10" s="32">
        <v>781.25</v>
      </c>
      <c r="D10" s="32">
        <v>79</v>
      </c>
      <c r="E10" s="32">
        <v>156</v>
      </c>
      <c r="F10" s="32">
        <v>781.25</v>
      </c>
      <c r="G10" s="32">
        <v>0</v>
      </c>
      <c r="H10" s="32">
        <v>0</v>
      </c>
      <c r="I10" s="32">
        <v>0</v>
      </c>
      <c r="J10" s="32">
        <v>79</v>
      </c>
      <c r="K10" s="32">
        <v>156</v>
      </c>
      <c r="L10" s="32">
        <v>781.25</v>
      </c>
      <c r="M10" s="32">
        <v>79</v>
      </c>
      <c r="N10" s="32">
        <v>156</v>
      </c>
      <c r="O10" s="32">
        <v>781.25</v>
      </c>
    </row>
    <row r="11" spans="1:15" x14ac:dyDescent="0.2">
      <c r="A11" s="128" t="s">
        <v>66</v>
      </c>
      <c r="B11" s="32">
        <v>14</v>
      </c>
      <c r="C11" s="32">
        <v>121</v>
      </c>
      <c r="D11" s="32">
        <v>14</v>
      </c>
      <c r="E11" s="32">
        <v>15</v>
      </c>
      <c r="F11" s="32">
        <v>121</v>
      </c>
      <c r="G11" s="32">
        <v>0</v>
      </c>
      <c r="H11" s="32">
        <v>0</v>
      </c>
      <c r="I11" s="32">
        <v>0</v>
      </c>
      <c r="J11" s="32">
        <v>14</v>
      </c>
      <c r="K11" s="32">
        <v>15</v>
      </c>
      <c r="L11" s="32">
        <v>121</v>
      </c>
      <c r="M11" s="32">
        <v>14</v>
      </c>
      <c r="N11" s="32">
        <v>15</v>
      </c>
      <c r="O11" s="32">
        <v>121</v>
      </c>
    </row>
    <row r="12" spans="1:15" x14ac:dyDescent="0.2">
      <c r="A12" s="128" t="s">
        <v>67</v>
      </c>
      <c r="B12" s="32">
        <v>588</v>
      </c>
      <c r="C12" s="31">
        <v>7430.64</v>
      </c>
      <c r="D12" s="32">
        <v>587</v>
      </c>
      <c r="E12" s="32">
        <v>743</v>
      </c>
      <c r="F12" s="31">
        <v>7416.64</v>
      </c>
      <c r="G12" s="32">
        <v>1</v>
      </c>
      <c r="H12" s="32">
        <v>1</v>
      </c>
      <c r="I12" s="32">
        <v>14</v>
      </c>
      <c r="J12" s="32">
        <v>588</v>
      </c>
      <c r="K12" s="32">
        <v>744</v>
      </c>
      <c r="L12" s="31">
        <v>7430.64</v>
      </c>
      <c r="M12" s="32">
        <v>583</v>
      </c>
      <c r="N12" s="32">
        <v>738</v>
      </c>
      <c r="O12" s="31">
        <v>7377.39</v>
      </c>
    </row>
    <row r="13" spans="1:15" x14ac:dyDescent="0.2">
      <c r="A13" s="128" t="s">
        <v>68</v>
      </c>
      <c r="B13" s="32">
        <v>94</v>
      </c>
      <c r="C13" s="31">
        <v>1137.49</v>
      </c>
      <c r="D13" s="32">
        <v>90</v>
      </c>
      <c r="E13" s="32">
        <v>139</v>
      </c>
      <c r="F13" s="31">
        <v>1076.99</v>
      </c>
      <c r="G13" s="32">
        <v>5</v>
      </c>
      <c r="H13" s="32">
        <v>5</v>
      </c>
      <c r="I13" s="32">
        <v>60.5</v>
      </c>
      <c r="J13" s="32">
        <v>94</v>
      </c>
      <c r="K13" s="32">
        <v>144</v>
      </c>
      <c r="L13" s="31">
        <v>1137.49</v>
      </c>
      <c r="M13" s="32">
        <v>90</v>
      </c>
      <c r="N13" s="32">
        <v>139</v>
      </c>
      <c r="O13" s="31">
        <v>1076.99</v>
      </c>
    </row>
    <row r="14" spans="1:15" x14ac:dyDescent="0.2">
      <c r="A14" s="128" t="s">
        <v>69</v>
      </c>
      <c r="B14" s="32">
        <v>12</v>
      </c>
      <c r="C14" s="32">
        <v>117.89</v>
      </c>
      <c r="D14" s="32">
        <v>11</v>
      </c>
      <c r="E14" s="32">
        <v>18</v>
      </c>
      <c r="F14" s="32">
        <v>109.39</v>
      </c>
      <c r="G14" s="32">
        <v>1</v>
      </c>
      <c r="H14" s="32">
        <v>1</v>
      </c>
      <c r="I14" s="32">
        <v>8.5</v>
      </c>
      <c r="J14" s="32">
        <v>11</v>
      </c>
      <c r="K14" s="32">
        <v>18</v>
      </c>
      <c r="L14" s="32">
        <v>109.39</v>
      </c>
      <c r="M14" s="32">
        <v>11</v>
      </c>
      <c r="N14" s="32">
        <v>18</v>
      </c>
      <c r="O14" s="32">
        <v>109.39</v>
      </c>
    </row>
    <row r="15" spans="1:15" x14ac:dyDescent="0.2">
      <c r="A15" s="128" t="s">
        <v>70</v>
      </c>
      <c r="B15" s="32">
        <v>237</v>
      </c>
      <c r="C15" s="31">
        <v>3117</v>
      </c>
      <c r="D15" s="32">
        <v>236</v>
      </c>
      <c r="E15" s="32">
        <v>342</v>
      </c>
      <c r="F15" s="31">
        <v>3081</v>
      </c>
      <c r="G15" s="32">
        <v>1</v>
      </c>
      <c r="H15" s="32">
        <v>4</v>
      </c>
      <c r="I15" s="32">
        <v>36</v>
      </c>
      <c r="J15" s="32">
        <v>236</v>
      </c>
      <c r="K15" s="32">
        <v>342</v>
      </c>
      <c r="L15" s="31">
        <v>3081</v>
      </c>
      <c r="M15" s="32">
        <v>236</v>
      </c>
      <c r="N15" s="32">
        <v>342</v>
      </c>
      <c r="O15" s="31">
        <v>3081</v>
      </c>
    </row>
    <row r="16" spans="1:15" x14ac:dyDescent="0.2">
      <c r="A16" s="128" t="s">
        <v>71</v>
      </c>
      <c r="B16" s="32">
        <v>209</v>
      </c>
      <c r="C16" s="31">
        <v>2161.23</v>
      </c>
      <c r="D16" s="32">
        <v>209</v>
      </c>
      <c r="E16" s="32">
        <v>261</v>
      </c>
      <c r="F16" s="31">
        <v>2161.23</v>
      </c>
      <c r="G16" s="32">
        <v>0</v>
      </c>
      <c r="H16" s="32">
        <v>0</v>
      </c>
      <c r="I16" s="32">
        <v>0</v>
      </c>
      <c r="J16" s="32">
        <v>208</v>
      </c>
      <c r="K16" s="32">
        <v>260</v>
      </c>
      <c r="L16" s="31">
        <v>2152.98</v>
      </c>
      <c r="M16" s="32">
        <v>208</v>
      </c>
      <c r="N16" s="32">
        <v>256</v>
      </c>
      <c r="O16" s="31">
        <v>2117.73</v>
      </c>
    </row>
    <row r="17" spans="1:15" x14ac:dyDescent="0.2">
      <c r="A17" s="128" t="s">
        <v>72</v>
      </c>
      <c r="B17" s="32">
        <v>122</v>
      </c>
      <c r="C17" s="31">
        <v>1577</v>
      </c>
      <c r="D17" s="32">
        <v>121</v>
      </c>
      <c r="E17" s="32">
        <v>148</v>
      </c>
      <c r="F17" s="31">
        <v>1569</v>
      </c>
      <c r="G17" s="32">
        <v>1</v>
      </c>
      <c r="H17" s="32">
        <v>1</v>
      </c>
      <c r="I17" s="32">
        <v>8</v>
      </c>
      <c r="J17" s="32">
        <v>120</v>
      </c>
      <c r="K17" s="32">
        <v>147</v>
      </c>
      <c r="L17" s="31">
        <v>1533</v>
      </c>
      <c r="M17" s="32">
        <v>117</v>
      </c>
      <c r="N17" s="32">
        <v>143</v>
      </c>
      <c r="O17" s="31">
        <v>1501</v>
      </c>
    </row>
    <row r="18" spans="1:15" x14ac:dyDescent="0.2">
      <c r="A18" s="128" t="s">
        <v>73</v>
      </c>
      <c r="B18" s="32">
        <v>4</v>
      </c>
      <c r="C18" s="32">
        <v>20</v>
      </c>
      <c r="D18" s="32">
        <v>4</v>
      </c>
      <c r="E18" s="32">
        <v>5</v>
      </c>
      <c r="F18" s="32">
        <v>20</v>
      </c>
      <c r="G18" s="32">
        <v>0</v>
      </c>
      <c r="H18" s="32">
        <v>0</v>
      </c>
      <c r="I18" s="32">
        <v>0</v>
      </c>
      <c r="J18" s="32">
        <v>4</v>
      </c>
      <c r="K18" s="32">
        <v>5</v>
      </c>
      <c r="L18" s="32">
        <v>20</v>
      </c>
      <c r="M18" s="32">
        <v>4</v>
      </c>
      <c r="N18" s="32">
        <v>5</v>
      </c>
      <c r="O18" s="32">
        <v>20</v>
      </c>
    </row>
    <row r="19" spans="1:15" x14ac:dyDescent="0.2">
      <c r="A19" s="128" t="s">
        <v>74</v>
      </c>
      <c r="B19" s="32">
        <v>750</v>
      </c>
      <c r="C19" s="31">
        <v>9798.35</v>
      </c>
      <c r="D19" s="32">
        <v>750</v>
      </c>
      <c r="E19" s="32">
        <v>934</v>
      </c>
      <c r="F19" s="31">
        <v>9778.35</v>
      </c>
      <c r="G19" s="32">
        <v>1</v>
      </c>
      <c r="H19" s="32">
        <v>1</v>
      </c>
      <c r="I19" s="32">
        <v>20</v>
      </c>
      <c r="J19" s="32">
        <v>749</v>
      </c>
      <c r="K19" s="32">
        <v>932</v>
      </c>
      <c r="L19" s="31">
        <v>9754.35</v>
      </c>
      <c r="M19" s="32">
        <v>748</v>
      </c>
      <c r="N19" s="32">
        <v>930</v>
      </c>
      <c r="O19" s="31">
        <v>9737.35</v>
      </c>
    </row>
    <row r="20" spans="1:15" x14ac:dyDescent="0.2">
      <c r="A20" s="128" t="s">
        <v>75</v>
      </c>
      <c r="B20" s="32">
        <v>254</v>
      </c>
      <c r="C20" s="31">
        <v>5248.25</v>
      </c>
      <c r="D20" s="32">
        <v>254</v>
      </c>
      <c r="E20" s="32">
        <v>403</v>
      </c>
      <c r="F20" s="31">
        <v>5246.25</v>
      </c>
      <c r="G20" s="32">
        <v>1</v>
      </c>
      <c r="H20" s="32">
        <v>1</v>
      </c>
      <c r="I20" s="32">
        <v>2</v>
      </c>
      <c r="J20" s="32">
        <v>254</v>
      </c>
      <c r="K20" s="32">
        <v>404</v>
      </c>
      <c r="L20" s="31">
        <v>5248.25</v>
      </c>
      <c r="M20" s="32">
        <v>254</v>
      </c>
      <c r="N20" s="32">
        <v>403</v>
      </c>
      <c r="O20" s="31">
        <v>5246.25</v>
      </c>
    </row>
    <row r="21" spans="1:15" x14ac:dyDescent="0.2">
      <c r="A21" s="128" t="s">
        <v>76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</row>
    <row r="22" spans="1:15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</row>
    <row r="23" spans="1:15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</row>
    <row r="24" spans="1:15" ht="86.25" customHeight="1" x14ac:dyDescent="0.2">
      <c r="A24" s="238"/>
      <c r="B24" s="239" t="s">
        <v>218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</row>
    <row r="25" spans="1:15" x14ac:dyDescent="0.2">
      <c r="A25" s="238"/>
      <c r="B25" s="239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</row>
    <row r="26" spans="1:15" x14ac:dyDescent="0.2">
      <c r="A26" s="238"/>
      <c r="B26" s="239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</row>
  </sheetData>
  <mergeCells count="8">
    <mergeCell ref="G7:I7"/>
    <mergeCell ref="J7:L7"/>
    <mergeCell ref="M7:O7"/>
    <mergeCell ref="A24:A26"/>
    <mergeCell ref="B24:B26"/>
    <mergeCell ref="A7:A8"/>
    <mergeCell ref="B7:C7"/>
    <mergeCell ref="D7:F7"/>
  </mergeCells>
  <hyperlinks>
    <hyperlink ref="A9" r:id="rId1" display="http://www.farmer.doae.go.th/report/report64/report_corn_64_fmdfbd_12/"/>
    <hyperlink ref="A10" r:id="rId2" display="http://www.farmer.doae.go.th/report/report64/report_corn_64_fmdfbd_ap_12/66/01/"/>
    <hyperlink ref="A11" r:id="rId3" display="http://www.farmer.doae.go.th/report/report64/report_corn_64_fmdfbd_ap_12/66/02/"/>
    <hyperlink ref="A12" r:id="rId4" display="http://www.farmer.doae.go.th/report/report64/report_corn_64_fmdfbd_ap_12/66/03/"/>
    <hyperlink ref="A13" r:id="rId5" display="http://www.farmer.doae.go.th/report/report64/report_corn_64_fmdfbd_ap_12/66/04/"/>
    <hyperlink ref="A14" r:id="rId6" display="http://www.farmer.doae.go.th/report/report64/report_corn_64_fmdfbd_ap_12/66/05/"/>
    <hyperlink ref="A15" r:id="rId7" display="http://www.farmer.doae.go.th/report/report64/report_corn_64_fmdfbd_ap_12/66/06/"/>
    <hyperlink ref="A16" r:id="rId8" display="http://www.farmer.doae.go.th/report/report64/report_corn_64_fmdfbd_ap_12/66/07/"/>
    <hyperlink ref="A17" r:id="rId9" display="http://www.farmer.doae.go.th/report/report64/report_corn_64_fmdfbd_ap_12/66/08/"/>
    <hyperlink ref="A18" r:id="rId10" display="http://www.farmer.doae.go.th/report/report64/report_corn_64_fmdfbd_ap_12/66/09/"/>
    <hyperlink ref="A19" r:id="rId11" display="http://www.farmer.doae.go.th/report/report64/report_corn_64_fmdfbd_ap_12/66/10/"/>
    <hyperlink ref="A20" r:id="rId12" display="http://www.farmer.doae.go.th/report/report64/report_corn_64_fmdfbd_ap_12/66/11/"/>
    <hyperlink ref="A21" r:id="rId13" display="http://www.farmer.doae.go.th/report/report64/report_corn_64_fmdfbd_ap_12/66/12/"/>
  </hyperlinks>
  <pageMargins left="0.7" right="0.7" top="0.75" bottom="0.75" header="0.3" footer="0.3"/>
  <drawing r:id="rId14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zoomScale="80" zoomScaleNormal="80" workbookViewId="0">
      <selection activeCell="N10" sqref="N10:N21"/>
    </sheetView>
  </sheetViews>
  <sheetFormatPr defaultRowHeight="14.25" x14ac:dyDescent="0.2"/>
  <cols>
    <col min="2" max="3" width="9.125" bestFit="1" customWidth="1"/>
    <col min="4" max="4" width="12.375" bestFit="1" customWidth="1"/>
    <col min="5" max="6" width="9.125" bestFit="1" customWidth="1"/>
    <col min="7" max="7" width="9.625" bestFit="1" customWidth="1"/>
    <col min="8" max="9" width="9.125" bestFit="1" customWidth="1"/>
    <col min="10" max="10" width="10.75" bestFit="1" customWidth="1"/>
    <col min="11" max="12" width="9.125" bestFit="1" customWidth="1"/>
    <col min="13" max="13" width="10.75" bestFit="1" customWidth="1"/>
    <col min="14" max="15" width="9.125" bestFit="1" customWidth="1"/>
    <col min="16" max="16" width="10.75" bestFit="1" customWidth="1"/>
    <col min="17" max="18" width="9.125" bestFit="1" customWidth="1"/>
    <col min="19" max="19" width="10.75" bestFit="1" customWidth="1"/>
    <col min="20" max="21" width="9.125" bestFit="1" customWidth="1"/>
    <col min="22" max="22" width="10.75" bestFit="1" customWidth="1"/>
    <col min="23" max="24" width="9.125" bestFit="1" customWidth="1"/>
    <col min="25" max="25" width="9.625" bestFit="1" customWidth="1"/>
    <col min="26" max="46" width="9.125" bestFit="1" customWidth="1"/>
  </cols>
  <sheetData>
    <row r="1" spans="1:46" x14ac:dyDescent="0.2">
      <c r="A1" s="125" t="s">
        <v>225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</row>
    <row r="2" spans="1:46" x14ac:dyDescent="0.2">
      <c r="A2" s="125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</row>
    <row r="3" spans="1:46" x14ac:dyDescent="0.2">
      <c r="A3" s="125" t="s">
        <v>226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</row>
    <row r="4" spans="1:46" x14ac:dyDescent="0.2">
      <c r="A4" s="125" t="s">
        <v>227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</row>
    <row r="5" spans="1:46" x14ac:dyDescent="0.2">
      <c r="A5" s="127" t="s">
        <v>57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</row>
    <row r="6" spans="1:46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</row>
    <row r="7" spans="1:46" ht="15" x14ac:dyDescent="0.2">
      <c r="A7" s="236" t="s">
        <v>58</v>
      </c>
      <c r="B7" s="196" t="s">
        <v>59</v>
      </c>
      <c r="C7" s="197"/>
      <c r="D7" s="198"/>
      <c r="E7" s="193">
        <v>23559</v>
      </c>
      <c r="F7" s="194"/>
      <c r="G7" s="195"/>
      <c r="H7" s="193">
        <v>23590</v>
      </c>
      <c r="I7" s="194"/>
      <c r="J7" s="195"/>
      <c r="K7" s="193">
        <v>23621</v>
      </c>
      <c r="L7" s="194"/>
      <c r="M7" s="195"/>
      <c r="N7" s="193">
        <v>23651</v>
      </c>
      <c r="O7" s="194"/>
      <c r="P7" s="195"/>
      <c r="Q7" s="193">
        <v>23682</v>
      </c>
      <c r="R7" s="194"/>
      <c r="S7" s="195"/>
      <c r="T7" s="193">
        <v>23712</v>
      </c>
      <c r="U7" s="194"/>
      <c r="V7" s="195"/>
      <c r="W7" s="193">
        <v>23743</v>
      </c>
      <c r="X7" s="194"/>
      <c r="Y7" s="195"/>
      <c r="Z7" s="193">
        <v>23774</v>
      </c>
      <c r="AA7" s="194"/>
      <c r="AB7" s="195"/>
      <c r="AC7" s="193">
        <v>23802</v>
      </c>
      <c r="AD7" s="194"/>
      <c r="AE7" s="195"/>
      <c r="AF7" s="193">
        <v>23833</v>
      </c>
      <c r="AG7" s="194"/>
      <c r="AH7" s="195"/>
      <c r="AI7" s="193">
        <v>23863</v>
      </c>
      <c r="AJ7" s="194"/>
      <c r="AK7" s="195"/>
      <c r="AL7" s="193">
        <v>23894</v>
      </c>
      <c r="AM7" s="194"/>
      <c r="AN7" s="195"/>
      <c r="AO7" s="193">
        <v>23924</v>
      </c>
      <c r="AP7" s="194"/>
      <c r="AQ7" s="195"/>
      <c r="AR7" s="196" t="s">
        <v>60</v>
      </c>
      <c r="AS7" s="197"/>
      <c r="AT7" s="198"/>
    </row>
    <row r="8" spans="1:46" ht="15" x14ac:dyDescent="0.2">
      <c r="A8" s="237"/>
      <c r="B8" s="29" t="s">
        <v>61</v>
      </c>
      <c r="C8" s="29" t="s">
        <v>62</v>
      </c>
      <c r="D8" s="29" t="s">
        <v>63</v>
      </c>
      <c r="E8" s="29" t="s">
        <v>61</v>
      </c>
      <c r="F8" s="29" t="s">
        <v>62</v>
      </c>
      <c r="G8" s="29" t="s">
        <v>63</v>
      </c>
      <c r="H8" s="29" t="s">
        <v>61</v>
      </c>
      <c r="I8" s="29" t="s">
        <v>62</v>
      </c>
      <c r="J8" s="29" t="s">
        <v>63</v>
      </c>
      <c r="K8" s="29" t="s">
        <v>61</v>
      </c>
      <c r="L8" s="29" t="s">
        <v>62</v>
      </c>
      <c r="M8" s="29" t="s">
        <v>63</v>
      </c>
      <c r="N8" s="29" t="s">
        <v>61</v>
      </c>
      <c r="O8" s="29" t="s">
        <v>62</v>
      </c>
      <c r="P8" s="29" t="s">
        <v>63</v>
      </c>
      <c r="Q8" s="29" t="s">
        <v>61</v>
      </c>
      <c r="R8" s="29" t="s">
        <v>62</v>
      </c>
      <c r="S8" s="29" t="s">
        <v>63</v>
      </c>
      <c r="T8" s="29" t="s">
        <v>61</v>
      </c>
      <c r="U8" s="29" t="s">
        <v>62</v>
      </c>
      <c r="V8" s="29" t="s">
        <v>63</v>
      </c>
      <c r="W8" s="29" t="s">
        <v>61</v>
      </c>
      <c r="X8" s="29" t="s">
        <v>62</v>
      </c>
      <c r="Y8" s="29" t="s">
        <v>63</v>
      </c>
      <c r="Z8" s="29" t="s">
        <v>61</v>
      </c>
      <c r="AA8" s="29" t="s">
        <v>62</v>
      </c>
      <c r="AB8" s="29" t="s">
        <v>63</v>
      </c>
      <c r="AC8" s="29" t="s">
        <v>61</v>
      </c>
      <c r="AD8" s="29" t="s">
        <v>62</v>
      </c>
      <c r="AE8" s="29" t="s">
        <v>63</v>
      </c>
      <c r="AF8" s="29" t="s">
        <v>61</v>
      </c>
      <c r="AG8" s="29" t="s">
        <v>62</v>
      </c>
      <c r="AH8" s="29" t="s">
        <v>63</v>
      </c>
      <c r="AI8" s="29" t="s">
        <v>61</v>
      </c>
      <c r="AJ8" s="29" t="s">
        <v>62</v>
      </c>
      <c r="AK8" s="29" t="s">
        <v>63</v>
      </c>
      <c r="AL8" s="29" t="s">
        <v>61</v>
      </c>
      <c r="AM8" s="29" t="s">
        <v>62</v>
      </c>
      <c r="AN8" s="29" t="s">
        <v>63</v>
      </c>
      <c r="AO8" s="29" t="s">
        <v>61</v>
      </c>
      <c r="AP8" s="29" t="s">
        <v>62</v>
      </c>
      <c r="AQ8" s="29" t="s">
        <v>63</v>
      </c>
      <c r="AR8" s="29" t="s">
        <v>61</v>
      </c>
      <c r="AS8" s="29" t="s">
        <v>62</v>
      </c>
      <c r="AT8" s="29" t="s">
        <v>63</v>
      </c>
    </row>
    <row r="9" spans="1:46" x14ac:dyDescent="0.2">
      <c r="A9" s="128" t="s">
        <v>64</v>
      </c>
      <c r="B9" s="30">
        <v>71985</v>
      </c>
      <c r="C9" s="30">
        <v>130402</v>
      </c>
      <c r="D9" s="31">
        <v>1798774.68</v>
      </c>
      <c r="E9" s="30">
        <v>4426</v>
      </c>
      <c r="F9" s="30">
        <v>7196</v>
      </c>
      <c r="G9" s="31">
        <v>96886.07</v>
      </c>
      <c r="H9" s="30">
        <v>19014</v>
      </c>
      <c r="I9" s="30">
        <v>32862</v>
      </c>
      <c r="J9" s="31">
        <v>408251.65</v>
      </c>
      <c r="K9" s="30">
        <v>10817</v>
      </c>
      <c r="L9" s="30">
        <v>16447</v>
      </c>
      <c r="M9" s="31">
        <v>220499.3</v>
      </c>
      <c r="N9" s="30">
        <v>7309</v>
      </c>
      <c r="O9" s="30">
        <v>10956</v>
      </c>
      <c r="P9" s="31">
        <v>147132.09</v>
      </c>
      <c r="Q9" s="30">
        <v>33586</v>
      </c>
      <c r="R9" s="30">
        <v>51646</v>
      </c>
      <c r="S9" s="31">
        <v>784359.13</v>
      </c>
      <c r="T9" s="30">
        <v>6668</v>
      </c>
      <c r="U9" s="30">
        <v>10000</v>
      </c>
      <c r="V9" s="31">
        <v>124931.06</v>
      </c>
      <c r="W9" s="32">
        <v>862</v>
      </c>
      <c r="X9" s="30">
        <v>1169</v>
      </c>
      <c r="Y9" s="31">
        <v>14952.35</v>
      </c>
      <c r="Z9" s="32">
        <v>96</v>
      </c>
      <c r="AA9" s="32">
        <v>124</v>
      </c>
      <c r="AB9" s="31">
        <v>1740.28</v>
      </c>
      <c r="AC9" s="32">
        <v>2</v>
      </c>
      <c r="AD9" s="32">
        <v>2</v>
      </c>
      <c r="AE9" s="32">
        <v>22.75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</row>
    <row r="10" spans="1:46" x14ac:dyDescent="0.2">
      <c r="A10" s="128" t="s">
        <v>65</v>
      </c>
      <c r="B10" s="30">
        <v>9494</v>
      </c>
      <c r="C10" s="30">
        <v>17731</v>
      </c>
      <c r="D10" s="31">
        <v>198781.52</v>
      </c>
      <c r="E10" s="32">
        <v>805</v>
      </c>
      <c r="F10" s="30">
        <v>1383</v>
      </c>
      <c r="G10" s="31">
        <v>17005.259999999998</v>
      </c>
      <c r="H10" s="30">
        <v>3254</v>
      </c>
      <c r="I10" s="30">
        <v>6161</v>
      </c>
      <c r="J10" s="31">
        <v>63184.92</v>
      </c>
      <c r="K10" s="30">
        <v>1495</v>
      </c>
      <c r="L10" s="30">
        <v>2689</v>
      </c>
      <c r="M10" s="31">
        <v>24897.919999999998</v>
      </c>
      <c r="N10" s="32">
        <v>930</v>
      </c>
      <c r="O10" s="30">
        <v>1659</v>
      </c>
      <c r="P10" s="31">
        <v>15094</v>
      </c>
      <c r="Q10" s="30">
        <v>3336</v>
      </c>
      <c r="R10" s="30">
        <v>4932</v>
      </c>
      <c r="S10" s="31">
        <v>69129.679999999993</v>
      </c>
      <c r="T10" s="32">
        <v>497</v>
      </c>
      <c r="U10" s="32">
        <v>801</v>
      </c>
      <c r="V10" s="31">
        <v>8503</v>
      </c>
      <c r="W10" s="32">
        <v>59</v>
      </c>
      <c r="X10" s="32">
        <v>99</v>
      </c>
      <c r="Y10" s="32">
        <v>906</v>
      </c>
      <c r="Z10" s="32">
        <v>4</v>
      </c>
      <c r="AA10" s="32">
        <v>7</v>
      </c>
      <c r="AB10" s="32">
        <v>60.75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</row>
    <row r="11" spans="1:46" x14ac:dyDescent="0.2">
      <c r="A11" s="128" t="s">
        <v>66</v>
      </c>
      <c r="B11" s="30">
        <v>4481</v>
      </c>
      <c r="C11" s="30">
        <v>6570</v>
      </c>
      <c r="D11" s="31">
        <v>118977.53</v>
      </c>
      <c r="E11" s="32">
        <v>0</v>
      </c>
      <c r="F11" s="32">
        <v>0</v>
      </c>
      <c r="G11" s="32">
        <v>0</v>
      </c>
      <c r="H11" s="32">
        <v>38</v>
      </c>
      <c r="I11" s="32">
        <v>45</v>
      </c>
      <c r="J11" s="32">
        <v>801</v>
      </c>
      <c r="K11" s="32">
        <v>231</v>
      </c>
      <c r="L11" s="32">
        <v>313</v>
      </c>
      <c r="M11" s="31">
        <v>5200.5</v>
      </c>
      <c r="N11" s="32">
        <v>749</v>
      </c>
      <c r="O11" s="30">
        <v>1091</v>
      </c>
      <c r="P11" s="31">
        <v>18771.25</v>
      </c>
      <c r="Q11" s="30">
        <v>3606</v>
      </c>
      <c r="R11" s="30">
        <v>5033</v>
      </c>
      <c r="S11" s="31">
        <v>92558.53</v>
      </c>
      <c r="T11" s="32">
        <v>62</v>
      </c>
      <c r="U11" s="32">
        <v>79</v>
      </c>
      <c r="V11" s="31">
        <v>1456.25</v>
      </c>
      <c r="W11" s="32">
        <v>7</v>
      </c>
      <c r="X11" s="32">
        <v>8</v>
      </c>
      <c r="Y11" s="32">
        <v>168</v>
      </c>
      <c r="Z11" s="32">
        <v>1</v>
      </c>
      <c r="AA11" s="32">
        <v>1</v>
      </c>
      <c r="AB11" s="32">
        <v>22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</row>
    <row r="12" spans="1:46" x14ac:dyDescent="0.2">
      <c r="A12" s="128" t="s">
        <v>67</v>
      </c>
      <c r="B12" s="30">
        <v>5648</v>
      </c>
      <c r="C12" s="30">
        <v>10613</v>
      </c>
      <c r="D12" s="31">
        <v>151762.01</v>
      </c>
      <c r="E12" s="32">
        <v>289</v>
      </c>
      <c r="F12" s="32">
        <v>518</v>
      </c>
      <c r="G12" s="31">
        <v>6591.71</v>
      </c>
      <c r="H12" s="30">
        <v>1810</v>
      </c>
      <c r="I12" s="30">
        <v>3252</v>
      </c>
      <c r="J12" s="31">
        <v>46319.71</v>
      </c>
      <c r="K12" s="32">
        <v>868</v>
      </c>
      <c r="L12" s="30">
        <v>1289</v>
      </c>
      <c r="M12" s="31">
        <v>18535.7</v>
      </c>
      <c r="N12" s="32">
        <v>964</v>
      </c>
      <c r="O12" s="30">
        <v>1446</v>
      </c>
      <c r="P12" s="31">
        <v>20934.2</v>
      </c>
      <c r="Q12" s="30">
        <v>1845</v>
      </c>
      <c r="R12" s="30">
        <v>2722</v>
      </c>
      <c r="S12" s="31">
        <v>40373.519999999997</v>
      </c>
      <c r="T12" s="32">
        <v>835</v>
      </c>
      <c r="U12" s="30">
        <v>1260</v>
      </c>
      <c r="V12" s="31">
        <v>17183.419999999998</v>
      </c>
      <c r="W12" s="32">
        <v>89</v>
      </c>
      <c r="X12" s="32">
        <v>116</v>
      </c>
      <c r="Y12" s="31">
        <v>1641.75</v>
      </c>
      <c r="Z12" s="32">
        <v>10</v>
      </c>
      <c r="AA12" s="32">
        <v>10</v>
      </c>
      <c r="AB12" s="32">
        <v>182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>
        <v>0</v>
      </c>
      <c r="AT12" s="32">
        <v>0</v>
      </c>
    </row>
    <row r="13" spans="1:46" x14ac:dyDescent="0.2">
      <c r="A13" s="128" t="s">
        <v>68</v>
      </c>
      <c r="B13" s="30">
        <v>8462</v>
      </c>
      <c r="C13" s="30">
        <v>16016</v>
      </c>
      <c r="D13" s="31">
        <v>209741.18</v>
      </c>
      <c r="E13" s="32">
        <v>669</v>
      </c>
      <c r="F13" s="30">
        <v>1060</v>
      </c>
      <c r="G13" s="31">
        <v>13607.61</v>
      </c>
      <c r="H13" s="30">
        <v>2766</v>
      </c>
      <c r="I13" s="30">
        <v>4976</v>
      </c>
      <c r="J13" s="31">
        <v>55635.5</v>
      </c>
      <c r="K13" s="32">
        <v>819</v>
      </c>
      <c r="L13" s="30">
        <v>1343</v>
      </c>
      <c r="M13" s="31">
        <v>15413.51</v>
      </c>
      <c r="N13" s="32">
        <v>560</v>
      </c>
      <c r="O13" s="32">
        <v>883</v>
      </c>
      <c r="P13" s="31">
        <v>10101.23</v>
      </c>
      <c r="Q13" s="30">
        <v>4201</v>
      </c>
      <c r="R13" s="30">
        <v>6558</v>
      </c>
      <c r="S13" s="31">
        <v>101360.98</v>
      </c>
      <c r="T13" s="32">
        <v>672</v>
      </c>
      <c r="U13" s="30">
        <v>1049</v>
      </c>
      <c r="V13" s="31">
        <v>12069.67</v>
      </c>
      <c r="W13" s="32">
        <v>97</v>
      </c>
      <c r="X13" s="32">
        <v>139</v>
      </c>
      <c r="Y13" s="31">
        <v>1484.42</v>
      </c>
      <c r="Z13" s="32">
        <v>4</v>
      </c>
      <c r="AA13" s="32">
        <v>8</v>
      </c>
      <c r="AB13" s="32">
        <v>68.28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2">
        <v>0</v>
      </c>
      <c r="AP13" s="32">
        <v>0</v>
      </c>
      <c r="AQ13" s="32">
        <v>0</v>
      </c>
      <c r="AR13" s="32">
        <v>0</v>
      </c>
      <c r="AS13" s="32">
        <v>0</v>
      </c>
      <c r="AT13" s="32">
        <v>0</v>
      </c>
    </row>
    <row r="14" spans="1:46" x14ac:dyDescent="0.2">
      <c r="A14" s="128" t="s">
        <v>69</v>
      </c>
      <c r="B14" s="30">
        <v>7000</v>
      </c>
      <c r="C14" s="30">
        <v>11803</v>
      </c>
      <c r="D14" s="31">
        <v>190930.69</v>
      </c>
      <c r="E14" s="30">
        <v>1007</v>
      </c>
      <c r="F14" s="30">
        <v>1605</v>
      </c>
      <c r="G14" s="31">
        <v>27237.71</v>
      </c>
      <c r="H14" s="30">
        <v>1570</v>
      </c>
      <c r="I14" s="30">
        <v>2541</v>
      </c>
      <c r="J14" s="31">
        <v>38935.68</v>
      </c>
      <c r="K14" s="32">
        <v>270</v>
      </c>
      <c r="L14" s="32">
        <v>416</v>
      </c>
      <c r="M14" s="31">
        <v>6001.06</v>
      </c>
      <c r="N14" s="32">
        <v>102</v>
      </c>
      <c r="O14" s="32">
        <v>162</v>
      </c>
      <c r="P14" s="31">
        <v>1727.63</v>
      </c>
      <c r="Q14" s="30">
        <v>4383</v>
      </c>
      <c r="R14" s="30">
        <v>6839</v>
      </c>
      <c r="S14" s="31">
        <v>113925.06</v>
      </c>
      <c r="T14" s="32">
        <v>151</v>
      </c>
      <c r="U14" s="32">
        <v>229</v>
      </c>
      <c r="V14" s="31">
        <v>2893.3</v>
      </c>
      <c r="W14" s="32">
        <v>7</v>
      </c>
      <c r="X14" s="32">
        <v>10</v>
      </c>
      <c r="Y14" s="32">
        <v>169.25</v>
      </c>
      <c r="Z14" s="32">
        <v>1</v>
      </c>
      <c r="AA14" s="32">
        <v>1</v>
      </c>
      <c r="AB14" s="32">
        <v>41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</row>
    <row r="15" spans="1:46" x14ac:dyDescent="0.2">
      <c r="A15" s="128" t="s">
        <v>70</v>
      </c>
      <c r="B15" s="30">
        <v>8798</v>
      </c>
      <c r="C15" s="30">
        <v>18487</v>
      </c>
      <c r="D15" s="31">
        <v>213859.33</v>
      </c>
      <c r="E15" s="32">
        <v>840</v>
      </c>
      <c r="F15" s="30">
        <v>1384</v>
      </c>
      <c r="G15" s="31">
        <v>15780.25</v>
      </c>
      <c r="H15" s="30">
        <v>4347</v>
      </c>
      <c r="I15" s="30">
        <v>7693</v>
      </c>
      <c r="J15" s="31">
        <v>89025.95</v>
      </c>
      <c r="K15" s="30">
        <v>1506</v>
      </c>
      <c r="L15" s="30">
        <v>2410</v>
      </c>
      <c r="M15" s="31">
        <v>29995.5</v>
      </c>
      <c r="N15" s="32">
        <v>825</v>
      </c>
      <c r="O15" s="30">
        <v>1261</v>
      </c>
      <c r="P15" s="31">
        <v>14933.25</v>
      </c>
      <c r="Q15" s="30">
        <v>2039</v>
      </c>
      <c r="R15" s="30">
        <v>3337</v>
      </c>
      <c r="S15" s="31">
        <v>37661.07</v>
      </c>
      <c r="T15" s="30">
        <v>1328</v>
      </c>
      <c r="U15" s="30">
        <v>2117</v>
      </c>
      <c r="V15" s="31">
        <v>23348.32</v>
      </c>
      <c r="W15" s="32">
        <v>193</v>
      </c>
      <c r="X15" s="32">
        <v>272</v>
      </c>
      <c r="Y15" s="31">
        <v>2974</v>
      </c>
      <c r="Z15" s="32">
        <v>9</v>
      </c>
      <c r="AA15" s="32">
        <v>13</v>
      </c>
      <c r="AB15" s="32">
        <v>141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</row>
    <row r="16" spans="1:46" x14ac:dyDescent="0.2">
      <c r="A16" s="128" t="s">
        <v>71</v>
      </c>
      <c r="B16" s="30">
        <v>7677</v>
      </c>
      <c r="C16" s="30">
        <v>12628</v>
      </c>
      <c r="D16" s="31">
        <v>166049.32999999999</v>
      </c>
      <c r="E16" s="32">
        <v>612</v>
      </c>
      <c r="F16" s="32">
        <v>940</v>
      </c>
      <c r="G16" s="31">
        <v>12507.18</v>
      </c>
      <c r="H16" s="30">
        <v>2051</v>
      </c>
      <c r="I16" s="30">
        <v>3281</v>
      </c>
      <c r="J16" s="31">
        <v>42070.48</v>
      </c>
      <c r="K16" s="30">
        <v>1706</v>
      </c>
      <c r="L16" s="30">
        <v>2295</v>
      </c>
      <c r="M16" s="31">
        <v>32203.02</v>
      </c>
      <c r="N16" s="32">
        <v>920</v>
      </c>
      <c r="O16" s="30">
        <v>1247</v>
      </c>
      <c r="P16" s="31">
        <v>15939.17</v>
      </c>
      <c r="Q16" s="30">
        <v>2263</v>
      </c>
      <c r="R16" s="30">
        <v>3464</v>
      </c>
      <c r="S16" s="31">
        <v>45769.74</v>
      </c>
      <c r="T16" s="32">
        <v>952</v>
      </c>
      <c r="U16" s="30">
        <v>1368</v>
      </c>
      <c r="V16" s="31">
        <v>17189.990000000002</v>
      </c>
      <c r="W16" s="32">
        <v>24</v>
      </c>
      <c r="X16" s="32">
        <v>31</v>
      </c>
      <c r="Y16" s="32">
        <v>331.75</v>
      </c>
      <c r="Z16" s="32">
        <v>2</v>
      </c>
      <c r="AA16" s="32">
        <v>2</v>
      </c>
      <c r="AB16" s="32">
        <v>38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</row>
    <row r="17" spans="1:46" x14ac:dyDescent="0.2">
      <c r="A17" s="128" t="s">
        <v>72</v>
      </c>
      <c r="B17" s="30">
        <v>5306</v>
      </c>
      <c r="C17" s="30">
        <v>8761</v>
      </c>
      <c r="D17" s="31">
        <v>153847.39000000001</v>
      </c>
      <c r="E17" s="32">
        <v>0</v>
      </c>
      <c r="F17" s="32">
        <v>0</v>
      </c>
      <c r="G17" s="32">
        <v>0</v>
      </c>
      <c r="H17" s="32">
        <v>294</v>
      </c>
      <c r="I17" s="32">
        <v>445</v>
      </c>
      <c r="J17" s="31">
        <v>7658.25</v>
      </c>
      <c r="K17" s="32">
        <v>981</v>
      </c>
      <c r="L17" s="30">
        <v>1466</v>
      </c>
      <c r="M17" s="31">
        <v>26342.59</v>
      </c>
      <c r="N17" s="32">
        <v>554</v>
      </c>
      <c r="O17" s="32">
        <v>815</v>
      </c>
      <c r="P17" s="31">
        <v>14347</v>
      </c>
      <c r="Q17" s="30">
        <v>3894</v>
      </c>
      <c r="R17" s="30">
        <v>5955</v>
      </c>
      <c r="S17" s="31">
        <v>104262.8</v>
      </c>
      <c r="T17" s="32">
        <v>47</v>
      </c>
      <c r="U17" s="32">
        <v>66</v>
      </c>
      <c r="V17" s="32">
        <v>951.75</v>
      </c>
      <c r="W17" s="32">
        <v>11</v>
      </c>
      <c r="X17" s="32">
        <v>13</v>
      </c>
      <c r="Y17" s="32">
        <v>267</v>
      </c>
      <c r="Z17" s="32">
        <v>1</v>
      </c>
      <c r="AA17" s="32">
        <v>1</v>
      </c>
      <c r="AB17" s="32">
        <v>18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</row>
    <row r="18" spans="1:46" x14ac:dyDescent="0.2">
      <c r="A18" s="128" t="s">
        <v>73</v>
      </c>
      <c r="B18" s="30">
        <v>2722</v>
      </c>
      <c r="C18" s="30">
        <v>4857</v>
      </c>
      <c r="D18" s="31">
        <v>60004.63</v>
      </c>
      <c r="E18" s="32">
        <v>0</v>
      </c>
      <c r="F18" s="32">
        <v>0</v>
      </c>
      <c r="G18" s="32">
        <v>0</v>
      </c>
      <c r="H18" s="32">
        <v>30</v>
      </c>
      <c r="I18" s="32">
        <v>46</v>
      </c>
      <c r="J18" s="32">
        <v>573.75</v>
      </c>
      <c r="K18" s="32">
        <v>83</v>
      </c>
      <c r="L18" s="32">
        <v>141</v>
      </c>
      <c r="M18" s="31">
        <v>1634.75</v>
      </c>
      <c r="N18" s="32">
        <v>101</v>
      </c>
      <c r="O18" s="32">
        <v>160</v>
      </c>
      <c r="P18" s="31">
        <v>1848</v>
      </c>
      <c r="Q18" s="30">
        <v>2357</v>
      </c>
      <c r="R18" s="30">
        <v>3996</v>
      </c>
      <c r="S18" s="31">
        <v>49469.9</v>
      </c>
      <c r="T18" s="32">
        <v>325</v>
      </c>
      <c r="U18" s="32">
        <v>495</v>
      </c>
      <c r="V18" s="31">
        <v>6218.23</v>
      </c>
      <c r="W18" s="32">
        <v>11</v>
      </c>
      <c r="X18" s="32">
        <v>19</v>
      </c>
      <c r="Y18" s="32">
        <v>260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</row>
    <row r="19" spans="1:46" x14ac:dyDescent="0.2">
      <c r="A19" s="128" t="s">
        <v>74</v>
      </c>
      <c r="B19" s="30">
        <v>4526</v>
      </c>
      <c r="C19" s="30">
        <v>7205</v>
      </c>
      <c r="D19" s="31">
        <v>113526.26</v>
      </c>
      <c r="E19" s="32">
        <v>77</v>
      </c>
      <c r="F19" s="32">
        <v>104</v>
      </c>
      <c r="G19" s="31">
        <v>1509.75</v>
      </c>
      <c r="H19" s="30">
        <v>1622</v>
      </c>
      <c r="I19" s="30">
        <v>2188</v>
      </c>
      <c r="J19" s="31">
        <v>34305.96</v>
      </c>
      <c r="K19" s="30">
        <v>1204</v>
      </c>
      <c r="L19" s="30">
        <v>1529</v>
      </c>
      <c r="M19" s="31">
        <v>24457.88</v>
      </c>
      <c r="N19" s="32">
        <v>629</v>
      </c>
      <c r="O19" s="32">
        <v>771</v>
      </c>
      <c r="P19" s="31">
        <v>12505.46</v>
      </c>
      <c r="Q19" s="30">
        <v>1092</v>
      </c>
      <c r="R19" s="30">
        <v>1355</v>
      </c>
      <c r="S19" s="31">
        <v>21572.03</v>
      </c>
      <c r="T19" s="32">
        <v>633</v>
      </c>
      <c r="U19" s="32">
        <v>843</v>
      </c>
      <c r="V19" s="31">
        <v>12992.12</v>
      </c>
      <c r="W19" s="32">
        <v>278</v>
      </c>
      <c r="X19" s="32">
        <v>350</v>
      </c>
      <c r="Y19" s="31">
        <v>5200.0600000000004</v>
      </c>
      <c r="Z19" s="32">
        <v>50</v>
      </c>
      <c r="AA19" s="32">
        <v>63</v>
      </c>
      <c r="AB19" s="32">
        <v>960.25</v>
      </c>
      <c r="AC19" s="32">
        <v>2</v>
      </c>
      <c r="AD19" s="32">
        <v>2</v>
      </c>
      <c r="AE19" s="32">
        <v>22.75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</row>
    <row r="20" spans="1:46" x14ac:dyDescent="0.2">
      <c r="A20" s="128" t="s">
        <v>75</v>
      </c>
      <c r="B20" s="30">
        <v>3743</v>
      </c>
      <c r="C20" s="30">
        <v>6262</v>
      </c>
      <c r="D20" s="31">
        <v>94219.39</v>
      </c>
      <c r="E20" s="32">
        <v>32</v>
      </c>
      <c r="F20" s="32">
        <v>41</v>
      </c>
      <c r="G20" s="32">
        <v>566.5</v>
      </c>
      <c r="H20" s="32">
        <v>594</v>
      </c>
      <c r="I20" s="32">
        <v>919</v>
      </c>
      <c r="J20" s="31">
        <v>11783.53</v>
      </c>
      <c r="K20" s="32">
        <v>868</v>
      </c>
      <c r="L20" s="30">
        <v>1295</v>
      </c>
      <c r="M20" s="31">
        <v>18520</v>
      </c>
      <c r="N20" s="32">
        <v>208</v>
      </c>
      <c r="O20" s="32">
        <v>297</v>
      </c>
      <c r="P20" s="31">
        <v>4255</v>
      </c>
      <c r="Q20" s="30">
        <v>2335</v>
      </c>
      <c r="R20" s="30">
        <v>3418</v>
      </c>
      <c r="S20" s="31">
        <v>55097.57</v>
      </c>
      <c r="T20" s="32">
        <v>165</v>
      </c>
      <c r="U20" s="32">
        <v>213</v>
      </c>
      <c r="V20" s="31">
        <v>2888.3</v>
      </c>
      <c r="W20" s="32">
        <v>52</v>
      </c>
      <c r="X20" s="32">
        <v>66</v>
      </c>
      <c r="Y20" s="32">
        <v>944.5</v>
      </c>
      <c r="Z20" s="32">
        <v>9</v>
      </c>
      <c r="AA20" s="32">
        <v>13</v>
      </c>
      <c r="AB20" s="32">
        <v>164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</row>
    <row r="21" spans="1:46" x14ac:dyDescent="0.2">
      <c r="A21" s="128" t="s">
        <v>76</v>
      </c>
      <c r="B21" s="30">
        <v>5956</v>
      </c>
      <c r="C21" s="30">
        <v>9469</v>
      </c>
      <c r="D21" s="31">
        <v>127075.44</v>
      </c>
      <c r="E21" s="32">
        <v>116</v>
      </c>
      <c r="F21" s="32">
        <v>161</v>
      </c>
      <c r="G21" s="31">
        <v>2080.11</v>
      </c>
      <c r="H21" s="32">
        <v>907</v>
      </c>
      <c r="I21" s="30">
        <v>1315</v>
      </c>
      <c r="J21" s="31">
        <v>17956.93</v>
      </c>
      <c r="K21" s="32">
        <v>868</v>
      </c>
      <c r="L21" s="30">
        <v>1261</v>
      </c>
      <c r="M21" s="31">
        <v>17296.88</v>
      </c>
      <c r="N21" s="32">
        <v>824</v>
      </c>
      <c r="O21" s="30">
        <v>1164</v>
      </c>
      <c r="P21" s="31">
        <v>16675.91</v>
      </c>
      <c r="Q21" s="30">
        <v>2740</v>
      </c>
      <c r="R21" s="30">
        <v>4037</v>
      </c>
      <c r="S21" s="31">
        <v>53178.27</v>
      </c>
      <c r="T21" s="30">
        <v>1042</v>
      </c>
      <c r="U21" s="30">
        <v>1480</v>
      </c>
      <c r="V21" s="31">
        <v>19236.72</v>
      </c>
      <c r="W21" s="32">
        <v>36</v>
      </c>
      <c r="X21" s="32">
        <v>46</v>
      </c>
      <c r="Y21" s="32">
        <v>605.63</v>
      </c>
      <c r="Z21" s="32">
        <v>5</v>
      </c>
      <c r="AA21" s="32">
        <v>5</v>
      </c>
      <c r="AB21" s="32">
        <v>45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</row>
  </sheetData>
  <mergeCells count="16">
    <mergeCell ref="N7:P7"/>
    <mergeCell ref="A7:A8"/>
    <mergeCell ref="B7:D7"/>
    <mergeCell ref="E7:G7"/>
    <mergeCell ref="H7:J7"/>
    <mergeCell ref="K7:M7"/>
    <mergeCell ref="AI7:AK7"/>
    <mergeCell ref="AL7:AN7"/>
    <mergeCell ref="AO7:AQ7"/>
    <mergeCell ref="AR7:AT7"/>
    <mergeCell ref="Q7:S7"/>
    <mergeCell ref="T7:V7"/>
    <mergeCell ref="W7:Y7"/>
    <mergeCell ref="Z7:AB7"/>
    <mergeCell ref="AC7:AE7"/>
    <mergeCell ref="AF7:AH7"/>
  </mergeCells>
  <hyperlinks>
    <hyperlink ref="A9" r:id="rId1" display="http://farmer.doae.go.th/month/month_report/report_rice64_mm_prd/"/>
    <hyperlink ref="A10" r:id="rId2" display="http://farmer.doae.go.th/month/month_report/report_rice64_mm_prd_ap/66/01/"/>
    <hyperlink ref="A11" r:id="rId3" display="http://farmer.doae.go.th/month/month_report/report_rice64_mm_prd_ap/66/02/"/>
    <hyperlink ref="A12" r:id="rId4" display="http://farmer.doae.go.th/month/month_report/report_rice64_mm_prd_ap/66/03/"/>
    <hyperlink ref="A13" r:id="rId5" display="http://farmer.doae.go.th/month/month_report/report_rice64_mm_prd_ap/66/04/"/>
    <hyperlink ref="A14" r:id="rId6" display="http://farmer.doae.go.th/month/month_report/report_rice64_mm_prd_ap/66/05/"/>
    <hyperlink ref="A15" r:id="rId7" display="http://farmer.doae.go.th/month/month_report/report_rice64_mm_prd_ap/66/06/"/>
    <hyperlink ref="A16" r:id="rId8" display="http://farmer.doae.go.th/month/month_report/report_rice64_mm_prd_ap/66/07/"/>
    <hyperlink ref="A17" r:id="rId9" display="http://farmer.doae.go.th/month/month_report/report_rice64_mm_prd_ap/66/08/"/>
    <hyperlink ref="A18" r:id="rId10" display="http://farmer.doae.go.th/month/month_report/report_rice64_mm_prd_ap/66/09/"/>
    <hyperlink ref="A19" r:id="rId11" display="http://farmer.doae.go.th/month/month_report/report_rice64_mm_prd_ap/66/10/"/>
    <hyperlink ref="A20" r:id="rId12" display="http://farmer.doae.go.th/month/month_report/report_rice64_mm_prd_ap/66/11/"/>
    <hyperlink ref="A21" r:id="rId13" display="http://farmer.doae.go.th/month/month_report/report_rice64_mm_prd_ap/66/12/"/>
  </hyperlinks>
  <pageMargins left="0.7" right="0.7" top="0.75" bottom="0.75" header="0.3" footer="0.3"/>
  <pageSetup scale="40" orientation="landscape" horizontalDpi="0" verticalDpi="0" r:id="rId1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10" sqref="N10:N21"/>
    </sheetView>
  </sheetViews>
  <sheetFormatPr defaultRowHeight="14.25" x14ac:dyDescent="0.2"/>
  <cols>
    <col min="1" max="1" width="9" customWidth="1"/>
  </cols>
  <sheetData>
    <row r="1" spans="1:15" x14ac:dyDescent="0.2">
      <c r="A1" s="125" t="s">
        <v>235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">
      <c r="A2" s="125" t="s">
        <v>236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2">
      <c r="A3" s="125" t="s">
        <v>54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2">
      <c r="A4" s="125" t="s">
        <v>228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x14ac:dyDescent="0.2">
      <c r="A5" s="127" t="s">
        <v>57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ht="15" x14ac:dyDescent="0.2">
      <c r="A7" s="236" t="s">
        <v>58</v>
      </c>
      <c r="B7" s="196" t="s">
        <v>81</v>
      </c>
      <c r="C7" s="198"/>
      <c r="D7" s="196" t="s">
        <v>82</v>
      </c>
      <c r="E7" s="197"/>
      <c r="F7" s="198"/>
      <c r="G7" s="196" t="s">
        <v>83</v>
      </c>
      <c r="H7" s="197"/>
      <c r="I7" s="198"/>
      <c r="J7" s="196" t="s">
        <v>84</v>
      </c>
      <c r="K7" s="197"/>
      <c r="L7" s="198"/>
      <c r="M7" s="196" t="s">
        <v>85</v>
      </c>
      <c r="N7" s="197"/>
      <c r="O7" s="198"/>
    </row>
    <row r="8" spans="1:15" ht="15" x14ac:dyDescent="0.2">
      <c r="A8" s="237"/>
      <c r="B8" s="29" t="s">
        <v>61</v>
      </c>
      <c r="C8" s="29" t="s">
        <v>63</v>
      </c>
      <c r="D8" s="29" t="s">
        <v>61</v>
      </c>
      <c r="E8" s="29" t="s">
        <v>62</v>
      </c>
      <c r="F8" s="29" t="s">
        <v>63</v>
      </c>
      <c r="G8" s="29" t="s">
        <v>61</v>
      </c>
      <c r="H8" s="29" t="s">
        <v>62</v>
      </c>
      <c r="I8" s="29" t="s">
        <v>63</v>
      </c>
      <c r="J8" s="29" t="s">
        <v>61</v>
      </c>
      <c r="K8" s="29" t="s">
        <v>62</v>
      </c>
      <c r="L8" s="29" t="s">
        <v>63</v>
      </c>
      <c r="M8" s="29" t="s">
        <v>61</v>
      </c>
      <c r="N8" s="29" t="s">
        <v>62</v>
      </c>
      <c r="O8" s="29" t="s">
        <v>63</v>
      </c>
    </row>
    <row r="9" spans="1:15" x14ac:dyDescent="0.2">
      <c r="A9" s="128" t="s">
        <v>64</v>
      </c>
      <c r="B9" s="32">
        <v>125</v>
      </c>
      <c r="C9" s="31">
        <v>1707.46</v>
      </c>
      <c r="D9" s="32">
        <v>41</v>
      </c>
      <c r="E9" s="32">
        <v>58</v>
      </c>
      <c r="F9" s="32">
        <v>574.75</v>
      </c>
      <c r="G9" s="32">
        <v>84</v>
      </c>
      <c r="H9" s="32">
        <v>129</v>
      </c>
      <c r="I9" s="31">
        <v>1132.71</v>
      </c>
      <c r="J9" s="32">
        <v>31</v>
      </c>
      <c r="K9" s="32">
        <v>46</v>
      </c>
      <c r="L9" s="32">
        <v>431.25</v>
      </c>
      <c r="M9" s="32">
        <v>15</v>
      </c>
      <c r="N9" s="32">
        <v>20</v>
      </c>
      <c r="O9" s="32">
        <v>199.5</v>
      </c>
    </row>
    <row r="10" spans="1:15" x14ac:dyDescent="0.2">
      <c r="A10" s="128" t="s">
        <v>65</v>
      </c>
      <c r="B10" s="32">
        <v>2</v>
      </c>
      <c r="C10" s="32">
        <v>20.25</v>
      </c>
      <c r="D10" s="32">
        <v>0</v>
      </c>
      <c r="E10" s="32">
        <v>0</v>
      </c>
      <c r="F10" s="32">
        <v>0</v>
      </c>
      <c r="G10" s="32">
        <v>2</v>
      </c>
      <c r="H10" s="32">
        <v>3</v>
      </c>
      <c r="I10" s="32">
        <v>20.25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">
      <c r="A11" s="128" t="s">
        <v>66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</row>
    <row r="12" spans="1:15" x14ac:dyDescent="0.2">
      <c r="A12" s="128" t="s">
        <v>67</v>
      </c>
      <c r="B12" s="32">
        <v>8</v>
      </c>
      <c r="C12" s="32">
        <v>112.25</v>
      </c>
      <c r="D12" s="32">
        <v>0</v>
      </c>
      <c r="E12" s="32">
        <v>0</v>
      </c>
      <c r="F12" s="32">
        <v>0</v>
      </c>
      <c r="G12" s="32">
        <v>8</v>
      </c>
      <c r="H12" s="32">
        <v>8</v>
      </c>
      <c r="I12" s="32">
        <v>112.25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</row>
    <row r="13" spans="1:15" x14ac:dyDescent="0.2">
      <c r="A13" s="128" t="s">
        <v>68</v>
      </c>
      <c r="B13" s="32">
        <v>54</v>
      </c>
      <c r="C13" s="32">
        <v>780.38</v>
      </c>
      <c r="D13" s="32">
        <v>21</v>
      </c>
      <c r="E13" s="32">
        <v>35</v>
      </c>
      <c r="F13" s="32">
        <v>312.5</v>
      </c>
      <c r="G13" s="32">
        <v>33</v>
      </c>
      <c r="H13" s="32">
        <v>66</v>
      </c>
      <c r="I13" s="32">
        <v>467.88</v>
      </c>
      <c r="J13" s="32">
        <v>24</v>
      </c>
      <c r="K13" s="32">
        <v>37</v>
      </c>
      <c r="L13" s="32">
        <v>359.75</v>
      </c>
      <c r="M13" s="32">
        <v>9</v>
      </c>
      <c r="N13" s="32">
        <v>12</v>
      </c>
      <c r="O13" s="32">
        <v>133.5</v>
      </c>
    </row>
    <row r="14" spans="1:15" x14ac:dyDescent="0.2">
      <c r="A14" s="128" t="s">
        <v>69</v>
      </c>
      <c r="B14" s="32">
        <v>1</v>
      </c>
      <c r="C14" s="32">
        <v>6</v>
      </c>
      <c r="D14" s="32">
        <v>0</v>
      </c>
      <c r="E14" s="32">
        <v>0</v>
      </c>
      <c r="F14" s="32">
        <v>0</v>
      </c>
      <c r="G14" s="32">
        <v>1</v>
      </c>
      <c r="H14" s="32">
        <v>1</v>
      </c>
      <c r="I14" s="32">
        <v>6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</row>
    <row r="15" spans="1:15" x14ac:dyDescent="0.2">
      <c r="A15" s="128" t="s">
        <v>70</v>
      </c>
      <c r="B15" s="32">
        <v>14</v>
      </c>
      <c r="C15" s="32">
        <v>138.5</v>
      </c>
      <c r="D15" s="32">
        <v>2</v>
      </c>
      <c r="E15" s="32">
        <v>2</v>
      </c>
      <c r="F15" s="32">
        <v>24</v>
      </c>
      <c r="G15" s="32">
        <v>12</v>
      </c>
      <c r="H15" s="32">
        <v>17</v>
      </c>
      <c r="I15" s="32">
        <v>114.5</v>
      </c>
      <c r="J15" s="32">
        <v>1</v>
      </c>
      <c r="K15" s="32">
        <v>1</v>
      </c>
      <c r="L15" s="32">
        <v>8</v>
      </c>
      <c r="M15" s="32">
        <v>1</v>
      </c>
      <c r="N15" s="32">
        <v>1</v>
      </c>
      <c r="O15" s="32">
        <v>8</v>
      </c>
    </row>
    <row r="16" spans="1:15" x14ac:dyDescent="0.2">
      <c r="A16" s="128" t="s">
        <v>71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</row>
    <row r="17" spans="1:15" x14ac:dyDescent="0.2">
      <c r="A17" s="128" t="s">
        <v>72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</row>
    <row r="18" spans="1:15" x14ac:dyDescent="0.2">
      <c r="A18" s="128" t="s">
        <v>73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</row>
    <row r="19" spans="1:15" x14ac:dyDescent="0.2">
      <c r="A19" s="128" t="s">
        <v>74</v>
      </c>
      <c r="B19" s="32">
        <v>46</v>
      </c>
      <c r="C19" s="32">
        <v>650.08000000000004</v>
      </c>
      <c r="D19" s="32">
        <v>18</v>
      </c>
      <c r="E19" s="32">
        <v>21</v>
      </c>
      <c r="F19" s="32">
        <v>238.25</v>
      </c>
      <c r="G19" s="32">
        <v>28</v>
      </c>
      <c r="H19" s="32">
        <v>34</v>
      </c>
      <c r="I19" s="32">
        <v>411.83</v>
      </c>
      <c r="J19" s="32">
        <v>6</v>
      </c>
      <c r="K19" s="32">
        <v>8</v>
      </c>
      <c r="L19" s="32">
        <v>63.5</v>
      </c>
      <c r="M19" s="32">
        <v>5</v>
      </c>
      <c r="N19" s="32">
        <v>7</v>
      </c>
      <c r="O19" s="32">
        <v>58</v>
      </c>
    </row>
    <row r="20" spans="1:15" x14ac:dyDescent="0.2">
      <c r="A20" s="128" t="s">
        <v>75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">
      <c r="A21" s="128" t="s">
        <v>76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</row>
  </sheetData>
  <mergeCells count="6">
    <mergeCell ref="M7:O7"/>
    <mergeCell ref="A7:A8"/>
    <mergeCell ref="B7:C7"/>
    <mergeCell ref="D7:F7"/>
    <mergeCell ref="G7:I7"/>
    <mergeCell ref="J7:L7"/>
  </mergeCells>
  <hyperlinks>
    <hyperlink ref="A9" r:id="rId1" display="http://www.farmer.doae.go.th/report/report64/report_corn_64_fmdfbd_3/"/>
    <hyperlink ref="A10" r:id="rId2" display="http://www.farmer.doae.go.th/report/report64/report_corn_64_fmdfbd_ap_3/66/01/"/>
    <hyperlink ref="A11" r:id="rId3" display="http://www.farmer.doae.go.th/report/report64/report_corn_64_fmdfbd_ap_3/66/02/"/>
    <hyperlink ref="A12" r:id="rId4" display="http://www.farmer.doae.go.th/report/report64/report_corn_64_fmdfbd_ap_3/66/03/"/>
    <hyperlink ref="A13" r:id="rId5" display="http://www.farmer.doae.go.th/report/report64/report_corn_64_fmdfbd_ap_3/66/04/"/>
    <hyperlink ref="A14" r:id="rId6" display="http://www.farmer.doae.go.th/report/report64/report_corn_64_fmdfbd_ap_3/66/05/"/>
    <hyperlink ref="A15" r:id="rId7" display="http://www.farmer.doae.go.th/report/report64/report_corn_64_fmdfbd_ap_3/66/06/"/>
    <hyperlink ref="A16" r:id="rId8" display="http://www.farmer.doae.go.th/report/report64/report_corn_64_fmdfbd_ap_3/66/07/"/>
    <hyperlink ref="A17" r:id="rId9" display="http://www.farmer.doae.go.th/report/report64/report_corn_64_fmdfbd_ap_3/66/08/"/>
    <hyperlink ref="A18" r:id="rId10" display="http://www.farmer.doae.go.th/report/report64/report_corn_64_fmdfbd_ap_3/66/09/"/>
    <hyperlink ref="A19" r:id="rId11" display="http://www.farmer.doae.go.th/report/report64/report_corn_64_fmdfbd_ap_3/66/10/"/>
    <hyperlink ref="A20" r:id="rId12" display="http://www.farmer.doae.go.th/report/report64/report_corn_64_fmdfbd_ap_3/66/11/"/>
    <hyperlink ref="A21" r:id="rId13" display="http://www.farmer.doae.go.th/report/report64/report_corn_64_fmdfbd_ap_3/66/12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5" sqref="S25"/>
    </sheetView>
  </sheetViews>
  <sheetFormatPr defaultRowHeight="14.2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15"/>
  <sheetViews>
    <sheetView workbookViewId="0">
      <selection activeCell="N10" sqref="N10:N21"/>
    </sheetView>
  </sheetViews>
  <sheetFormatPr defaultRowHeight="23.25" x14ac:dyDescent="0.5"/>
  <cols>
    <col min="1" max="3" width="9" style="135"/>
    <col min="4" max="4" width="20.75" style="135" customWidth="1"/>
    <col min="5" max="5" width="11.25" style="135" customWidth="1"/>
    <col min="6" max="6" width="9.875" style="135" bestFit="1" customWidth="1"/>
    <col min="7" max="7" width="10" style="135" bestFit="1" customWidth="1"/>
    <col min="8" max="10" width="9.125" style="135" bestFit="1" customWidth="1"/>
    <col min="11" max="16384" width="9" style="135"/>
  </cols>
  <sheetData>
    <row r="2" spans="4:10" ht="24" thickBot="1" x14ac:dyDescent="0.55000000000000004"/>
    <row r="3" spans="4:10" ht="93" x14ac:dyDescent="0.5">
      <c r="D3" s="240" t="s">
        <v>238</v>
      </c>
      <c r="E3" s="136" t="s">
        <v>239</v>
      </c>
      <c r="F3" s="136" t="s">
        <v>240</v>
      </c>
      <c r="G3" s="136" t="s">
        <v>241</v>
      </c>
      <c r="H3" s="136" t="s">
        <v>243</v>
      </c>
      <c r="I3" s="136" t="s">
        <v>245</v>
      </c>
      <c r="J3" s="136" t="s">
        <v>247</v>
      </c>
    </row>
    <row r="4" spans="4:10" x14ac:dyDescent="0.5">
      <c r="D4" s="241"/>
      <c r="E4" s="137" t="s">
        <v>34</v>
      </c>
      <c r="F4" s="137" t="s">
        <v>33</v>
      </c>
      <c r="G4" s="137" t="s">
        <v>242</v>
      </c>
      <c r="H4" s="137" t="s">
        <v>244</v>
      </c>
      <c r="I4" s="137" t="s">
        <v>246</v>
      </c>
      <c r="J4" s="137" t="s">
        <v>248</v>
      </c>
    </row>
    <row r="5" spans="4:10" ht="24" thickBot="1" x14ac:dyDescent="0.55000000000000004">
      <c r="D5" s="242"/>
      <c r="E5" s="138"/>
      <c r="F5" s="138"/>
      <c r="G5" s="139" t="s">
        <v>33</v>
      </c>
      <c r="H5" s="138"/>
      <c r="I5" s="138"/>
      <c r="J5" s="138"/>
    </row>
    <row r="6" spans="4:10" ht="24" thickBot="1" x14ac:dyDescent="0.55000000000000004">
      <c r="D6" s="140" t="s">
        <v>207</v>
      </c>
      <c r="E6" s="141">
        <v>72022</v>
      </c>
      <c r="F6" s="142">
        <v>1862257</v>
      </c>
      <c r="G6" s="142">
        <v>1750640.35</v>
      </c>
      <c r="H6" s="141">
        <v>1083646</v>
      </c>
      <c r="I6" s="143">
        <v>618</v>
      </c>
      <c r="J6" s="142">
        <v>8490</v>
      </c>
    </row>
    <row r="7" spans="4:10" ht="24" thickBot="1" x14ac:dyDescent="0.55000000000000004">
      <c r="D7" s="140" t="s">
        <v>249</v>
      </c>
      <c r="E7" s="141">
        <v>22496</v>
      </c>
      <c r="F7" s="142">
        <v>499967.64</v>
      </c>
      <c r="G7" s="142">
        <v>427985</v>
      </c>
      <c r="H7" s="141">
        <v>293170</v>
      </c>
      <c r="I7" s="143">
        <v>685</v>
      </c>
      <c r="J7" s="142">
        <v>7240</v>
      </c>
    </row>
    <row r="8" spans="4:10" ht="47.25" thickBot="1" x14ac:dyDescent="0.55000000000000004">
      <c r="D8" s="140" t="s">
        <v>250</v>
      </c>
      <c r="E8" s="30">
        <v>2350</v>
      </c>
      <c r="F8" s="31">
        <v>31510.09</v>
      </c>
      <c r="G8" s="31">
        <v>31510.09</v>
      </c>
      <c r="H8" s="141">
        <f>I8*G8/1000</f>
        <v>24798.440830000003</v>
      </c>
      <c r="I8" s="143">
        <v>787</v>
      </c>
      <c r="J8" s="142">
        <v>6520</v>
      </c>
    </row>
    <row r="9" spans="4:10" ht="24" thickBot="1" x14ac:dyDescent="0.55000000000000004">
      <c r="D9" s="140" t="s">
        <v>251</v>
      </c>
      <c r="E9" s="141">
        <v>1102</v>
      </c>
      <c r="F9" s="142">
        <v>17337.849999999999</v>
      </c>
      <c r="G9" s="142">
        <v>17337.849999999999</v>
      </c>
      <c r="H9" s="141">
        <f t="shared" ref="H9:H10" si="0">I9*G9/1000</f>
        <v>47835.128149999997</v>
      </c>
      <c r="I9" s="141">
        <v>2759</v>
      </c>
      <c r="J9" s="143">
        <v>345.41</v>
      </c>
    </row>
    <row r="10" spans="4:10" ht="24" thickBot="1" x14ac:dyDescent="0.55000000000000004">
      <c r="D10" s="140" t="s">
        <v>252</v>
      </c>
      <c r="E10" s="141">
        <v>4061</v>
      </c>
      <c r="F10" s="142">
        <v>28221.5</v>
      </c>
      <c r="G10" s="142">
        <v>27500</v>
      </c>
      <c r="H10" s="141">
        <f t="shared" si="0"/>
        <v>38830</v>
      </c>
      <c r="I10" s="141">
        <v>1412</v>
      </c>
      <c r="J10" s="143">
        <v>430.86</v>
      </c>
    </row>
    <row r="11" spans="4:10" ht="24" thickBot="1" x14ac:dyDescent="0.55000000000000004">
      <c r="D11" s="140" t="s">
        <v>253</v>
      </c>
      <c r="E11" s="141">
        <v>1364</v>
      </c>
      <c r="F11" s="142">
        <v>23832.32</v>
      </c>
      <c r="G11" s="142">
        <v>23832.32</v>
      </c>
      <c r="H11" s="141">
        <v>4766</v>
      </c>
      <c r="I11" s="143">
        <v>200</v>
      </c>
      <c r="J11" s="141">
        <v>24000</v>
      </c>
    </row>
    <row r="12" spans="4:10" ht="24" thickBot="1" x14ac:dyDescent="0.55000000000000004">
      <c r="D12" s="140" t="s">
        <v>254</v>
      </c>
      <c r="E12" s="141">
        <v>1445</v>
      </c>
      <c r="F12" s="142">
        <v>16320.23</v>
      </c>
      <c r="G12" s="142">
        <v>14500.73</v>
      </c>
      <c r="H12" s="141">
        <v>46402</v>
      </c>
      <c r="I12" s="141">
        <v>3200</v>
      </c>
      <c r="J12" s="141">
        <v>2000</v>
      </c>
    </row>
    <row r="13" spans="4:10" ht="24" thickBot="1" x14ac:dyDescent="0.55000000000000004">
      <c r="D13" s="140" t="s">
        <v>255</v>
      </c>
      <c r="E13" s="141">
        <v>2066</v>
      </c>
      <c r="F13" s="142">
        <v>28724.1</v>
      </c>
      <c r="G13" s="142">
        <v>28724.1</v>
      </c>
      <c r="H13" s="141">
        <v>344689</v>
      </c>
      <c r="I13" s="141">
        <v>12000</v>
      </c>
      <c r="J13" s="141">
        <v>750000</v>
      </c>
    </row>
    <row r="14" spans="4:10" ht="24" thickBot="1" x14ac:dyDescent="0.55000000000000004">
      <c r="D14" s="140" t="s">
        <v>256</v>
      </c>
      <c r="E14" s="143">
        <v>513</v>
      </c>
      <c r="F14" s="142">
        <v>1403.7</v>
      </c>
      <c r="G14" s="142">
        <v>1403.7</v>
      </c>
      <c r="H14" s="143">
        <v>420</v>
      </c>
      <c r="I14" s="143">
        <v>299</v>
      </c>
      <c r="J14" s="141">
        <v>60000</v>
      </c>
    </row>
    <row r="15" spans="4:10" ht="24" thickBot="1" x14ac:dyDescent="0.55000000000000004">
      <c r="D15" s="140" t="s">
        <v>257</v>
      </c>
      <c r="E15" s="141">
        <v>2246</v>
      </c>
      <c r="F15" s="142">
        <v>17611</v>
      </c>
      <c r="G15" s="142">
        <v>17611</v>
      </c>
      <c r="H15" s="141">
        <v>16413</v>
      </c>
      <c r="I15" s="143">
        <v>932</v>
      </c>
      <c r="J15" s="141">
        <v>23000</v>
      </c>
    </row>
  </sheetData>
  <mergeCells count="1">
    <mergeCell ref="D3:D5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A7" workbookViewId="0">
      <selection activeCell="N10" sqref="N10:N21"/>
    </sheetView>
  </sheetViews>
  <sheetFormatPr defaultRowHeight="14.25" x14ac:dyDescent="0.2"/>
  <sheetData>
    <row r="1" spans="1:18" ht="185.25" x14ac:dyDescent="0.2">
      <c r="A1" s="132" t="s">
        <v>258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28.25" x14ac:dyDescent="0.2">
      <c r="A2" s="132" t="s">
        <v>54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213.75" x14ac:dyDescent="0.2">
      <c r="A3" s="132" t="s">
        <v>79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85.5" x14ac:dyDescent="0.2">
      <c r="A4" s="132" t="s">
        <v>228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x14ac:dyDescent="0.2">
      <c r="A5" s="47" t="s">
        <v>57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5" x14ac:dyDescent="0.2">
      <c r="A7" s="236" t="s">
        <v>58</v>
      </c>
      <c r="B7" s="196" t="s">
        <v>81</v>
      </c>
      <c r="C7" s="198"/>
      <c r="D7" s="196" t="s">
        <v>82</v>
      </c>
      <c r="E7" s="197"/>
      <c r="F7" s="198"/>
      <c r="G7" s="196" t="s">
        <v>83</v>
      </c>
      <c r="H7" s="197"/>
      <c r="I7" s="198"/>
      <c r="J7" s="196" t="s">
        <v>84</v>
      </c>
      <c r="K7" s="197"/>
      <c r="L7" s="198"/>
      <c r="M7" s="196" t="s">
        <v>85</v>
      </c>
      <c r="N7" s="197"/>
      <c r="O7" s="198"/>
      <c r="P7" s="196" t="s">
        <v>86</v>
      </c>
      <c r="Q7" s="197"/>
      <c r="R7" s="198"/>
    </row>
    <row r="8" spans="1:18" ht="15" x14ac:dyDescent="0.2">
      <c r="A8" s="237"/>
      <c r="B8" s="29" t="s">
        <v>61</v>
      </c>
      <c r="C8" s="29" t="s">
        <v>63</v>
      </c>
      <c r="D8" s="29" t="s">
        <v>61</v>
      </c>
      <c r="E8" s="29" t="s">
        <v>62</v>
      </c>
      <c r="F8" s="29" t="s">
        <v>63</v>
      </c>
      <c r="G8" s="29" t="s">
        <v>61</v>
      </c>
      <c r="H8" s="29" t="s">
        <v>62</v>
      </c>
      <c r="I8" s="29" t="s">
        <v>63</v>
      </c>
      <c r="J8" s="29" t="s">
        <v>61</v>
      </c>
      <c r="K8" s="29" t="s">
        <v>62</v>
      </c>
      <c r="L8" s="29" t="s">
        <v>63</v>
      </c>
      <c r="M8" s="29" t="s">
        <v>61</v>
      </c>
      <c r="N8" s="29" t="s">
        <v>62</v>
      </c>
      <c r="O8" s="29" t="s">
        <v>63</v>
      </c>
      <c r="P8" s="29" t="s">
        <v>61</v>
      </c>
      <c r="Q8" s="29" t="s">
        <v>62</v>
      </c>
      <c r="R8" s="29" t="s">
        <v>63</v>
      </c>
    </row>
    <row r="9" spans="1:18" x14ac:dyDescent="0.2">
      <c r="A9" s="128" t="s">
        <v>64</v>
      </c>
      <c r="B9" s="32">
        <v>424</v>
      </c>
      <c r="C9" s="31">
        <v>7959.58</v>
      </c>
      <c r="D9" s="32">
        <v>128</v>
      </c>
      <c r="E9" s="32">
        <v>164</v>
      </c>
      <c r="F9" s="31">
        <v>2189</v>
      </c>
      <c r="G9" s="32">
        <v>297</v>
      </c>
      <c r="H9" s="32">
        <v>426</v>
      </c>
      <c r="I9" s="31">
        <v>5770.58</v>
      </c>
      <c r="J9" s="32">
        <v>52</v>
      </c>
      <c r="K9" s="32">
        <v>65</v>
      </c>
      <c r="L9" s="32">
        <v>945.5</v>
      </c>
      <c r="M9" s="32">
        <v>34</v>
      </c>
      <c r="N9" s="32">
        <v>40</v>
      </c>
      <c r="O9" s="32">
        <v>533.5</v>
      </c>
      <c r="P9" s="32">
        <v>0</v>
      </c>
      <c r="Q9" s="32">
        <v>0</v>
      </c>
      <c r="R9" s="32">
        <v>0</v>
      </c>
    </row>
    <row r="10" spans="1:18" x14ac:dyDescent="0.2">
      <c r="A10" s="128" t="s">
        <v>65</v>
      </c>
      <c r="B10" s="32">
        <v>4</v>
      </c>
      <c r="C10" s="32">
        <v>71.5</v>
      </c>
      <c r="D10" s="32">
        <v>2</v>
      </c>
      <c r="E10" s="32">
        <v>2</v>
      </c>
      <c r="F10" s="32">
        <v>33.5</v>
      </c>
      <c r="G10" s="32">
        <v>2</v>
      </c>
      <c r="H10" s="32">
        <v>3</v>
      </c>
      <c r="I10" s="32">
        <v>38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</row>
    <row r="11" spans="1:18" x14ac:dyDescent="0.2">
      <c r="A11" s="128" t="s">
        <v>66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</row>
    <row r="12" spans="1:18" x14ac:dyDescent="0.2">
      <c r="A12" s="128" t="s">
        <v>67</v>
      </c>
      <c r="B12" s="32">
        <v>47</v>
      </c>
      <c r="C12" s="32">
        <v>980.78</v>
      </c>
      <c r="D12" s="32">
        <v>2</v>
      </c>
      <c r="E12" s="32">
        <v>2</v>
      </c>
      <c r="F12" s="32">
        <v>27.25</v>
      </c>
      <c r="G12" s="32">
        <v>45</v>
      </c>
      <c r="H12" s="32">
        <v>62</v>
      </c>
      <c r="I12" s="32">
        <v>953.53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</row>
    <row r="13" spans="1:18" x14ac:dyDescent="0.2">
      <c r="A13" s="128" t="s">
        <v>68</v>
      </c>
      <c r="B13" s="32">
        <v>46</v>
      </c>
      <c r="C13" s="32">
        <v>844.25</v>
      </c>
      <c r="D13" s="32">
        <v>8</v>
      </c>
      <c r="E13" s="32">
        <v>12</v>
      </c>
      <c r="F13" s="32">
        <v>133</v>
      </c>
      <c r="G13" s="32">
        <v>38</v>
      </c>
      <c r="H13" s="32">
        <v>63</v>
      </c>
      <c r="I13" s="32">
        <v>711.25</v>
      </c>
      <c r="J13" s="32">
        <v>3</v>
      </c>
      <c r="K13" s="32">
        <v>3</v>
      </c>
      <c r="L13" s="32">
        <v>42</v>
      </c>
      <c r="M13" s="32">
        <v>1</v>
      </c>
      <c r="N13" s="32">
        <v>1</v>
      </c>
      <c r="O13" s="32">
        <v>12</v>
      </c>
      <c r="P13" s="32">
        <v>0</v>
      </c>
      <c r="Q13" s="32">
        <v>0</v>
      </c>
      <c r="R13" s="32">
        <v>0</v>
      </c>
    </row>
    <row r="14" spans="1:18" x14ac:dyDescent="0.2">
      <c r="A14" s="128" t="s">
        <v>69</v>
      </c>
      <c r="B14" s="32">
        <v>7</v>
      </c>
      <c r="C14" s="32">
        <v>130.22</v>
      </c>
      <c r="D14" s="32">
        <v>3</v>
      </c>
      <c r="E14" s="32">
        <v>7</v>
      </c>
      <c r="F14" s="32">
        <v>47</v>
      </c>
      <c r="G14" s="32">
        <v>4</v>
      </c>
      <c r="H14" s="32">
        <v>7</v>
      </c>
      <c r="I14" s="32">
        <v>83.22</v>
      </c>
      <c r="J14" s="32">
        <v>2</v>
      </c>
      <c r="K14" s="32">
        <v>3</v>
      </c>
      <c r="L14" s="32">
        <v>37</v>
      </c>
      <c r="M14" s="32">
        <v>1</v>
      </c>
      <c r="N14" s="32">
        <v>1</v>
      </c>
      <c r="O14" s="32">
        <v>21</v>
      </c>
      <c r="P14" s="32">
        <v>0</v>
      </c>
      <c r="Q14" s="32">
        <v>0</v>
      </c>
      <c r="R14" s="32">
        <v>0</v>
      </c>
    </row>
    <row r="15" spans="1:18" x14ac:dyDescent="0.2">
      <c r="A15" s="128" t="s">
        <v>70</v>
      </c>
      <c r="B15" s="32">
        <v>172</v>
      </c>
      <c r="C15" s="31">
        <v>3158</v>
      </c>
      <c r="D15" s="32">
        <v>30</v>
      </c>
      <c r="E15" s="32">
        <v>40</v>
      </c>
      <c r="F15" s="32">
        <v>524</v>
      </c>
      <c r="G15" s="32">
        <v>142</v>
      </c>
      <c r="H15" s="32">
        <v>206</v>
      </c>
      <c r="I15" s="31">
        <v>2634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</row>
    <row r="16" spans="1:18" x14ac:dyDescent="0.2">
      <c r="A16" s="128" t="s">
        <v>71</v>
      </c>
      <c r="B16" s="32">
        <v>3</v>
      </c>
      <c r="C16" s="32">
        <v>59.75</v>
      </c>
      <c r="D16" s="32">
        <v>0</v>
      </c>
      <c r="E16" s="32">
        <v>0</v>
      </c>
      <c r="F16" s="32">
        <v>0</v>
      </c>
      <c r="G16" s="32">
        <v>3</v>
      </c>
      <c r="H16" s="32">
        <v>3</v>
      </c>
      <c r="I16" s="32">
        <v>59.75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</row>
    <row r="17" spans="1:18" x14ac:dyDescent="0.2">
      <c r="A17" s="128" t="s">
        <v>72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</row>
    <row r="18" spans="1:18" x14ac:dyDescent="0.2">
      <c r="A18" s="128" t="s">
        <v>73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</row>
    <row r="19" spans="1:18" x14ac:dyDescent="0.2">
      <c r="A19" s="128" t="s">
        <v>74</v>
      </c>
      <c r="B19" s="32">
        <v>132</v>
      </c>
      <c r="C19" s="31">
        <v>2510.83</v>
      </c>
      <c r="D19" s="32">
        <v>75</v>
      </c>
      <c r="E19" s="32">
        <v>91</v>
      </c>
      <c r="F19" s="31">
        <v>1290</v>
      </c>
      <c r="G19" s="32">
        <v>58</v>
      </c>
      <c r="H19" s="32">
        <v>75</v>
      </c>
      <c r="I19" s="31">
        <v>1220.83</v>
      </c>
      <c r="J19" s="32">
        <v>39</v>
      </c>
      <c r="K19" s="32">
        <v>49</v>
      </c>
      <c r="L19" s="32">
        <v>727.25</v>
      </c>
      <c r="M19" s="32">
        <v>28</v>
      </c>
      <c r="N19" s="32">
        <v>32</v>
      </c>
      <c r="O19" s="32">
        <v>434.25</v>
      </c>
      <c r="P19" s="32">
        <v>0</v>
      </c>
      <c r="Q19" s="32">
        <v>0</v>
      </c>
      <c r="R19" s="32">
        <v>0</v>
      </c>
    </row>
    <row r="20" spans="1:18" x14ac:dyDescent="0.2">
      <c r="A20" s="128" t="s">
        <v>75</v>
      </c>
      <c r="B20" s="32">
        <v>8</v>
      </c>
      <c r="C20" s="32">
        <v>139.25</v>
      </c>
      <c r="D20" s="32">
        <v>7</v>
      </c>
      <c r="E20" s="32">
        <v>9</v>
      </c>
      <c r="F20" s="32">
        <v>124.25</v>
      </c>
      <c r="G20" s="32">
        <v>1</v>
      </c>
      <c r="H20" s="32">
        <v>1</v>
      </c>
      <c r="I20" s="32">
        <v>15</v>
      </c>
      <c r="J20" s="32">
        <v>8</v>
      </c>
      <c r="K20" s="32">
        <v>10</v>
      </c>
      <c r="L20" s="32">
        <v>139.25</v>
      </c>
      <c r="M20" s="32">
        <v>4</v>
      </c>
      <c r="N20" s="32">
        <v>6</v>
      </c>
      <c r="O20" s="32">
        <v>66.25</v>
      </c>
      <c r="P20" s="32">
        <v>0</v>
      </c>
      <c r="Q20" s="32">
        <v>0</v>
      </c>
      <c r="R20" s="32">
        <v>0</v>
      </c>
    </row>
    <row r="21" spans="1:18" x14ac:dyDescent="0.2">
      <c r="A21" s="128" t="s">
        <v>76</v>
      </c>
      <c r="B21" s="32">
        <v>6</v>
      </c>
      <c r="C21" s="32">
        <v>65</v>
      </c>
      <c r="D21" s="32">
        <v>1</v>
      </c>
      <c r="E21" s="32">
        <v>1</v>
      </c>
      <c r="F21" s="32">
        <v>10</v>
      </c>
      <c r="G21" s="32">
        <v>5</v>
      </c>
      <c r="H21" s="32">
        <v>6</v>
      </c>
      <c r="I21" s="32">
        <v>55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</row>
  </sheetData>
  <mergeCells count="7">
    <mergeCell ref="P7:R7"/>
    <mergeCell ref="A7:A8"/>
    <mergeCell ref="B7:C7"/>
    <mergeCell ref="D7:F7"/>
    <mergeCell ref="G7:I7"/>
    <mergeCell ref="J7:L7"/>
    <mergeCell ref="M7:O7"/>
  </mergeCells>
  <hyperlinks>
    <hyperlink ref="A9" r:id="rId1" display="http://www.farmer.doae.go.th/report/report64/report_rice_64_2_fmdfbd/"/>
    <hyperlink ref="A10" r:id="rId2" display="http://www.farmer.doae.go.th/report/report64/report_rice_64_2_fmdfbd_ap/66/01/"/>
    <hyperlink ref="A11" r:id="rId3" display="http://www.farmer.doae.go.th/report/report64/report_rice_64_2_fmdfbd_ap/66/02/"/>
    <hyperlink ref="A12" r:id="rId4" display="http://www.farmer.doae.go.th/report/report64/report_rice_64_2_fmdfbd_ap/66/03/"/>
    <hyperlink ref="A13" r:id="rId5" display="http://www.farmer.doae.go.th/report/report64/report_rice_64_2_fmdfbd_ap/66/04/"/>
    <hyperlink ref="A14" r:id="rId6" display="http://www.farmer.doae.go.th/report/report64/report_rice_64_2_fmdfbd_ap/66/05/"/>
    <hyperlink ref="A15" r:id="rId7" display="http://www.farmer.doae.go.th/report/report64/report_rice_64_2_fmdfbd_ap/66/06/"/>
    <hyperlink ref="A16" r:id="rId8" display="http://www.farmer.doae.go.th/report/report64/report_rice_64_2_fmdfbd_ap/66/07/"/>
    <hyperlink ref="A17" r:id="rId9" display="http://www.farmer.doae.go.th/report/report64/report_rice_64_2_fmdfbd_ap/66/08/"/>
    <hyperlink ref="A18" r:id="rId10" display="http://www.farmer.doae.go.th/report/report64/report_rice_64_2_fmdfbd_ap/66/09/"/>
    <hyperlink ref="A19" r:id="rId11" display="http://www.farmer.doae.go.th/report/report64/report_rice_64_2_fmdfbd_ap/66/10/"/>
    <hyperlink ref="A20" r:id="rId12" display="http://www.farmer.doae.go.th/report/report64/report_rice_64_2_fmdfbd_ap/66/11/"/>
    <hyperlink ref="A21" r:id="rId13" display="http://www.farmer.doae.go.th/report/report64/report_rice_64_2_fmdfbd_ap/66/12/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opLeftCell="A4" workbookViewId="0">
      <selection activeCell="N9" sqref="N9"/>
    </sheetView>
  </sheetViews>
  <sheetFormatPr defaultRowHeight="14.25" x14ac:dyDescent="0.2"/>
  <cols>
    <col min="1" max="1" width="14.25" bestFit="1" customWidth="1"/>
    <col min="2" max="2" width="8.25" bestFit="1" customWidth="1"/>
    <col min="3" max="3" width="7.375" bestFit="1" customWidth="1"/>
    <col min="4" max="4" width="11.375" bestFit="1" customWidth="1"/>
    <col min="5" max="5" width="8.25" bestFit="1" customWidth="1"/>
    <col min="6" max="6" width="7.375" bestFit="1" customWidth="1"/>
    <col min="7" max="7" width="11.375" bestFit="1" customWidth="1"/>
    <col min="8" max="8" width="8.25" bestFit="1" customWidth="1"/>
    <col min="9" max="9" width="5.5" bestFit="1" customWidth="1"/>
    <col min="10" max="10" width="9.125" bestFit="1" customWidth="1"/>
    <col min="11" max="11" width="8.25" bestFit="1" customWidth="1"/>
    <col min="12" max="12" width="7.375" bestFit="1" customWidth="1"/>
    <col min="13" max="13" width="11.375" bestFit="1" customWidth="1"/>
    <col min="14" max="14" width="8.25" bestFit="1" customWidth="1"/>
    <col min="15" max="15" width="7.375" bestFit="1" customWidth="1"/>
    <col min="16" max="16" width="11.375" bestFit="1" customWidth="1"/>
    <col min="17" max="17" width="8.25" bestFit="1" customWidth="1"/>
    <col min="18" max="18" width="7.375" bestFit="1" customWidth="1"/>
    <col min="19" max="19" width="11.375" bestFit="1" customWidth="1"/>
    <col min="20" max="20" width="8.25" bestFit="1" customWidth="1"/>
    <col min="21" max="21" width="7.375" bestFit="1" customWidth="1"/>
    <col min="22" max="22" width="11.375" bestFit="1" customWidth="1"/>
  </cols>
  <sheetData>
    <row r="1" spans="1:22" ht="85.5" x14ac:dyDescent="0.2">
      <c r="A1" s="21" t="s">
        <v>260</v>
      </c>
    </row>
    <row r="2" spans="1:22" ht="71.25" x14ac:dyDescent="0.2">
      <c r="A2" s="21" t="s">
        <v>54</v>
      </c>
    </row>
    <row r="3" spans="1:22" ht="128.25" x14ac:dyDescent="0.2">
      <c r="A3" s="21" t="s">
        <v>79</v>
      </c>
    </row>
    <row r="4" spans="1:22" ht="42.75" x14ac:dyDescent="0.2">
      <c r="A4" s="21" t="s">
        <v>261</v>
      </c>
    </row>
    <row r="5" spans="1:22" x14ac:dyDescent="0.2">
      <c r="A5" s="20" t="s">
        <v>57</v>
      </c>
    </row>
    <row r="7" spans="1:22" ht="15" x14ac:dyDescent="0.2">
      <c r="A7" s="199" t="s">
        <v>58</v>
      </c>
      <c r="B7" s="201" t="s">
        <v>81</v>
      </c>
      <c r="C7" s="202"/>
      <c r="D7" s="203"/>
      <c r="E7" s="201" t="s">
        <v>82</v>
      </c>
      <c r="F7" s="202"/>
      <c r="G7" s="203"/>
      <c r="H7" s="201" t="s">
        <v>83</v>
      </c>
      <c r="I7" s="202"/>
      <c r="J7" s="203"/>
      <c r="K7" s="201" t="s">
        <v>84</v>
      </c>
      <c r="L7" s="202"/>
      <c r="M7" s="203"/>
      <c r="N7" s="201" t="s">
        <v>85</v>
      </c>
      <c r="O7" s="202"/>
      <c r="P7" s="203"/>
      <c r="Q7" s="201" t="s">
        <v>229</v>
      </c>
      <c r="R7" s="202"/>
      <c r="S7" s="203"/>
      <c r="T7" s="201" t="s">
        <v>230</v>
      </c>
      <c r="U7" s="202"/>
      <c r="V7" s="203"/>
    </row>
    <row r="8" spans="1:22" ht="15" x14ac:dyDescent="0.2">
      <c r="A8" s="200"/>
      <c r="B8" s="22" t="s">
        <v>61</v>
      </c>
      <c r="C8" s="22" t="s">
        <v>62</v>
      </c>
      <c r="D8" s="22" t="s">
        <v>63</v>
      </c>
      <c r="E8" s="22" t="s">
        <v>61</v>
      </c>
      <c r="F8" s="22" t="s">
        <v>62</v>
      </c>
      <c r="G8" s="22" t="s">
        <v>63</v>
      </c>
      <c r="H8" s="22" t="s">
        <v>61</v>
      </c>
      <c r="I8" s="22" t="s">
        <v>62</v>
      </c>
      <c r="J8" s="22" t="s">
        <v>63</v>
      </c>
      <c r="K8" s="22" t="s">
        <v>61</v>
      </c>
      <c r="L8" s="22" t="s">
        <v>62</v>
      </c>
      <c r="M8" s="22" t="s">
        <v>63</v>
      </c>
      <c r="N8" s="22" t="s">
        <v>61</v>
      </c>
      <c r="O8" s="22" t="s">
        <v>62</v>
      </c>
      <c r="P8" s="22" t="s">
        <v>63</v>
      </c>
      <c r="Q8" s="22" t="s">
        <v>61</v>
      </c>
      <c r="R8" s="22" t="s">
        <v>62</v>
      </c>
      <c r="S8" s="22" t="s">
        <v>63</v>
      </c>
      <c r="T8" s="22" t="s">
        <v>61</v>
      </c>
      <c r="U8" s="22" t="s">
        <v>62</v>
      </c>
      <c r="V8" s="22" t="s">
        <v>63</v>
      </c>
    </row>
    <row r="9" spans="1:22" x14ac:dyDescent="0.2">
      <c r="A9" s="23" t="s">
        <v>64</v>
      </c>
      <c r="B9" s="24">
        <v>72138</v>
      </c>
      <c r="C9" s="24">
        <v>130932</v>
      </c>
      <c r="D9" s="25">
        <v>1806041.6</v>
      </c>
      <c r="E9" s="24">
        <v>72131</v>
      </c>
      <c r="F9" s="24">
        <v>130849</v>
      </c>
      <c r="G9" s="25">
        <v>1804766.93</v>
      </c>
      <c r="H9" s="26">
        <v>66</v>
      </c>
      <c r="I9" s="26">
        <v>83</v>
      </c>
      <c r="J9" s="25">
        <v>1274.68</v>
      </c>
      <c r="K9" s="24">
        <v>72138</v>
      </c>
      <c r="L9" s="24">
        <v>130906</v>
      </c>
      <c r="M9" s="25">
        <v>1805606.6</v>
      </c>
      <c r="N9" s="24">
        <v>72129</v>
      </c>
      <c r="O9" s="24">
        <v>130844</v>
      </c>
      <c r="P9" s="25">
        <v>1804708.93</v>
      </c>
      <c r="Q9" s="24">
        <v>72048</v>
      </c>
      <c r="R9" s="24">
        <v>125368</v>
      </c>
      <c r="S9" s="25">
        <v>1737088.25</v>
      </c>
      <c r="T9" s="24">
        <v>72111</v>
      </c>
      <c r="U9" s="24">
        <v>125510</v>
      </c>
      <c r="V9" s="25">
        <v>1738580.86</v>
      </c>
    </row>
    <row r="10" spans="1:22" x14ac:dyDescent="0.2">
      <c r="A10" s="23" t="s">
        <v>65</v>
      </c>
      <c r="B10" s="24">
        <v>9507</v>
      </c>
      <c r="C10" s="24">
        <v>17749</v>
      </c>
      <c r="D10" s="25">
        <v>199032.52</v>
      </c>
      <c r="E10" s="24">
        <v>9507</v>
      </c>
      <c r="F10" s="24">
        <v>17749</v>
      </c>
      <c r="G10" s="25">
        <v>199032.52</v>
      </c>
      <c r="H10" s="26">
        <v>0</v>
      </c>
      <c r="I10" s="26">
        <v>0</v>
      </c>
      <c r="J10" s="26">
        <v>0</v>
      </c>
      <c r="K10" s="24">
        <v>9507</v>
      </c>
      <c r="L10" s="24">
        <v>17749</v>
      </c>
      <c r="M10" s="25">
        <v>199032.52</v>
      </c>
      <c r="N10" s="24">
        <v>9507</v>
      </c>
      <c r="O10" s="24">
        <v>17749</v>
      </c>
      <c r="P10" s="25">
        <v>199032.52</v>
      </c>
      <c r="Q10" s="24">
        <v>9497</v>
      </c>
      <c r="R10" s="24">
        <v>17543</v>
      </c>
      <c r="S10" s="25">
        <v>197109.02</v>
      </c>
      <c r="T10" s="24">
        <v>9506</v>
      </c>
      <c r="U10" s="24">
        <v>17559</v>
      </c>
      <c r="V10" s="25">
        <v>197287.77</v>
      </c>
    </row>
    <row r="11" spans="1:22" x14ac:dyDescent="0.2">
      <c r="A11" s="23" t="s">
        <v>66</v>
      </c>
      <c r="B11" s="24">
        <v>4482</v>
      </c>
      <c r="C11" s="24">
        <v>6591</v>
      </c>
      <c r="D11" s="25">
        <v>119329.53</v>
      </c>
      <c r="E11" s="24">
        <v>4482</v>
      </c>
      <c r="F11" s="24">
        <v>6591</v>
      </c>
      <c r="G11" s="25">
        <v>119329.53</v>
      </c>
      <c r="H11" s="26">
        <v>0</v>
      </c>
      <c r="I11" s="26">
        <v>0</v>
      </c>
      <c r="J11" s="26">
        <v>0</v>
      </c>
      <c r="K11" s="24">
        <v>4482</v>
      </c>
      <c r="L11" s="24">
        <v>6572</v>
      </c>
      <c r="M11" s="25">
        <v>119000.53</v>
      </c>
      <c r="N11" s="24">
        <v>4482</v>
      </c>
      <c r="O11" s="24">
        <v>6572</v>
      </c>
      <c r="P11" s="25">
        <v>119000.53</v>
      </c>
      <c r="Q11" s="24">
        <v>4482</v>
      </c>
      <c r="R11" s="24">
        <v>6570</v>
      </c>
      <c r="S11" s="25">
        <v>118963.53</v>
      </c>
      <c r="T11" s="24">
        <v>4482</v>
      </c>
      <c r="U11" s="24">
        <v>6570</v>
      </c>
      <c r="V11" s="25">
        <v>118963.53</v>
      </c>
    </row>
    <row r="12" spans="1:22" x14ac:dyDescent="0.2">
      <c r="A12" s="23" t="s">
        <v>67</v>
      </c>
      <c r="B12" s="24">
        <v>5690</v>
      </c>
      <c r="C12" s="24">
        <v>10725</v>
      </c>
      <c r="D12" s="25">
        <v>153280.87</v>
      </c>
      <c r="E12" s="24">
        <v>5690</v>
      </c>
      <c r="F12" s="24">
        <v>10720</v>
      </c>
      <c r="G12" s="25">
        <v>153204.87</v>
      </c>
      <c r="H12" s="26">
        <v>4</v>
      </c>
      <c r="I12" s="26">
        <v>5</v>
      </c>
      <c r="J12" s="26">
        <v>76</v>
      </c>
      <c r="K12" s="24">
        <v>5690</v>
      </c>
      <c r="L12" s="24">
        <v>10725</v>
      </c>
      <c r="M12" s="25">
        <v>153280.87</v>
      </c>
      <c r="N12" s="24">
        <v>5690</v>
      </c>
      <c r="O12" s="24">
        <v>10718</v>
      </c>
      <c r="P12" s="25">
        <v>153191.87</v>
      </c>
      <c r="Q12" s="24">
        <v>5670</v>
      </c>
      <c r="R12" s="24">
        <v>9987</v>
      </c>
      <c r="S12" s="25">
        <v>143432.93</v>
      </c>
      <c r="T12" s="24">
        <v>5683</v>
      </c>
      <c r="U12" s="24">
        <v>10018</v>
      </c>
      <c r="V12" s="25">
        <v>143912.18</v>
      </c>
    </row>
    <row r="13" spans="1:22" x14ac:dyDescent="0.2">
      <c r="A13" s="23" t="s">
        <v>68</v>
      </c>
      <c r="B13" s="24">
        <v>8468</v>
      </c>
      <c r="C13" s="24">
        <v>16034</v>
      </c>
      <c r="D13" s="25">
        <v>209889.96</v>
      </c>
      <c r="E13" s="24">
        <v>8464</v>
      </c>
      <c r="F13" s="24">
        <v>16029</v>
      </c>
      <c r="G13" s="25">
        <v>209779.96</v>
      </c>
      <c r="H13" s="26">
        <v>4</v>
      </c>
      <c r="I13" s="26">
        <v>5</v>
      </c>
      <c r="J13" s="26">
        <v>110</v>
      </c>
      <c r="K13" s="24">
        <v>8468</v>
      </c>
      <c r="L13" s="24">
        <v>16034</v>
      </c>
      <c r="M13" s="25">
        <v>209889.96</v>
      </c>
      <c r="N13" s="24">
        <v>8462</v>
      </c>
      <c r="O13" s="24">
        <v>16025</v>
      </c>
      <c r="P13" s="25">
        <v>209708.96</v>
      </c>
      <c r="Q13" s="24">
        <v>8453</v>
      </c>
      <c r="R13" s="24">
        <v>15070</v>
      </c>
      <c r="S13" s="25">
        <v>199464.91</v>
      </c>
      <c r="T13" s="24">
        <v>8462</v>
      </c>
      <c r="U13" s="24">
        <v>15086</v>
      </c>
      <c r="V13" s="25">
        <v>199584.22</v>
      </c>
    </row>
    <row r="14" spans="1:22" x14ac:dyDescent="0.2">
      <c r="A14" s="23" t="s">
        <v>69</v>
      </c>
      <c r="B14" s="24">
        <v>7008</v>
      </c>
      <c r="C14" s="24">
        <v>11854</v>
      </c>
      <c r="D14" s="25">
        <v>191526.19</v>
      </c>
      <c r="E14" s="24">
        <v>7008</v>
      </c>
      <c r="F14" s="24">
        <v>11853</v>
      </c>
      <c r="G14" s="25">
        <v>191508.19</v>
      </c>
      <c r="H14" s="26">
        <v>1</v>
      </c>
      <c r="I14" s="26">
        <v>1</v>
      </c>
      <c r="J14" s="26">
        <v>18</v>
      </c>
      <c r="K14" s="24">
        <v>7008</v>
      </c>
      <c r="L14" s="24">
        <v>11854</v>
      </c>
      <c r="M14" s="25">
        <v>191526.19</v>
      </c>
      <c r="N14" s="24">
        <v>7007</v>
      </c>
      <c r="O14" s="24">
        <v>11852</v>
      </c>
      <c r="P14" s="25">
        <v>191501.19</v>
      </c>
      <c r="Q14" s="24">
        <v>7004</v>
      </c>
      <c r="R14" s="24">
        <v>11652</v>
      </c>
      <c r="S14" s="25">
        <v>189093.54</v>
      </c>
      <c r="T14" s="24">
        <v>7005</v>
      </c>
      <c r="U14" s="24">
        <v>11652</v>
      </c>
      <c r="V14" s="25">
        <v>189059.54</v>
      </c>
    </row>
    <row r="15" spans="1:22" x14ac:dyDescent="0.2">
      <c r="A15" s="23" t="s">
        <v>70</v>
      </c>
      <c r="B15" s="24">
        <v>8807</v>
      </c>
      <c r="C15" s="24">
        <v>18509</v>
      </c>
      <c r="D15" s="25">
        <v>214095.33</v>
      </c>
      <c r="E15" s="24">
        <v>8807</v>
      </c>
      <c r="F15" s="24">
        <v>18509</v>
      </c>
      <c r="G15" s="25">
        <v>214095.33</v>
      </c>
      <c r="H15" s="26">
        <v>0</v>
      </c>
      <c r="I15" s="26">
        <v>0</v>
      </c>
      <c r="J15" s="26">
        <v>0</v>
      </c>
      <c r="K15" s="24">
        <v>8807</v>
      </c>
      <c r="L15" s="24">
        <v>18509</v>
      </c>
      <c r="M15" s="25">
        <v>214095.33</v>
      </c>
      <c r="N15" s="24">
        <v>8807</v>
      </c>
      <c r="O15" s="24">
        <v>18509</v>
      </c>
      <c r="P15" s="25">
        <v>214095.33</v>
      </c>
      <c r="Q15" s="24">
        <v>8782</v>
      </c>
      <c r="R15" s="24">
        <v>16898</v>
      </c>
      <c r="S15" s="25">
        <v>196512.13</v>
      </c>
      <c r="T15" s="24">
        <v>8802</v>
      </c>
      <c r="U15" s="24">
        <v>16943</v>
      </c>
      <c r="V15" s="25">
        <v>196929.13</v>
      </c>
    </row>
    <row r="16" spans="1:22" x14ac:dyDescent="0.2">
      <c r="A16" s="23" t="s">
        <v>71</v>
      </c>
      <c r="B16" s="24">
        <v>7678</v>
      </c>
      <c r="C16" s="24">
        <v>12634</v>
      </c>
      <c r="D16" s="25">
        <v>166148.35</v>
      </c>
      <c r="E16" s="24">
        <v>7677</v>
      </c>
      <c r="F16" s="24">
        <v>12623</v>
      </c>
      <c r="G16" s="25">
        <v>166044.6</v>
      </c>
      <c r="H16" s="26">
        <v>7</v>
      </c>
      <c r="I16" s="26">
        <v>11</v>
      </c>
      <c r="J16" s="26">
        <v>103.75</v>
      </c>
      <c r="K16" s="24">
        <v>7678</v>
      </c>
      <c r="L16" s="24">
        <v>12634</v>
      </c>
      <c r="M16" s="25">
        <v>166148.35</v>
      </c>
      <c r="N16" s="24">
        <v>7678</v>
      </c>
      <c r="O16" s="24">
        <v>12634</v>
      </c>
      <c r="P16" s="25">
        <v>166148.35</v>
      </c>
      <c r="Q16" s="24">
        <v>7676</v>
      </c>
      <c r="R16" s="24">
        <v>12175</v>
      </c>
      <c r="S16" s="25">
        <v>160533.44</v>
      </c>
      <c r="T16" s="24">
        <v>7676</v>
      </c>
      <c r="U16" s="24">
        <v>12173</v>
      </c>
      <c r="V16" s="25">
        <v>160520.44</v>
      </c>
    </row>
    <row r="17" spans="1:22" x14ac:dyDescent="0.2">
      <c r="A17" s="23" t="s">
        <v>72</v>
      </c>
      <c r="B17" s="24">
        <v>5349</v>
      </c>
      <c r="C17" s="24">
        <v>8864</v>
      </c>
      <c r="D17" s="25">
        <v>155506.87</v>
      </c>
      <c r="E17" s="24">
        <v>5347</v>
      </c>
      <c r="F17" s="24">
        <v>8816</v>
      </c>
      <c r="G17" s="25">
        <v>154714.37</v>
      </c>
      <c r="H17" s="26">
        <v>38</v>
      </c>
      <c r="I17" s="26">
        <v>48</v>
      </c>
      <c r="J17" s="26">
        <v>792.5</v>
      </c>
      <c r="K17" s="24">
        <v>5349</v>
      </c>
      <c r="L17" s="24">
        <v>8857</v>
      </c>
      <c r="M17" s="25">
        <v>155400.87</v>
      </c>
      <c r="N17" s="24">
        <v>5347</v>
      </c>
      <c r="O17" s="24">
        <v>8826</v>
      </c>
      <c r="P17" s="25">
        <v>154985.37</v>
      </c>
      <c r="Q17" s="24">
        <v>5346</v>
      </c>
      <c r="R17" s="24">
        <v>8791</v>
      </c>
      <c r="S17" s="25">
        <v>154284.87</v>
      </c>
      <c r="T17" s="24">
        <v>5347</v>
      </c>
      <c r="U17" s="24">
        <v>8795</v>
      </c>
      <c r="V17" s="25">
        <v>154371.87</v>
      </c>
    </row>
    <row r="18" spans="1:22" x14ac:dyDescent="0.2">
      <c r="A18" s="23" t="s">
        <v>73</v>
      </c>
      <c r="B18" s="24">
        <v>2723</v>
      </c>
      <c r="C18" s="24">
        <v>4860</v>
      </c>
      <c r="D18" s="25">
        <v>60008.88</v>
      </c>
      <c r="E18" s="24">
        <v>2723</v>
      </c>
      <c r="F18" s="24">
        <v>4860</v>
      </c>
      <c r="G18" s="25">
        <v>60008.88</v>
      </c>
      <c r="H18" s="26">
        <v>0</v>
      </c>
      <c r="I18" s="26">
        <v>0</v>
      </c>
      <c r="J18" s="26">
        <v>0</v>
      </c>
      <c r="K18" s="24">
        <v>2723</v>
      </c>
      <c r="L18" s="24">
        <v>4860</v>
      </c>
      <c r="M18" s="25">
        <v>60008.88</v>
      </c>
      <c r="N18" s="24">
        <v>2723</v>
      </c>
      <c r="O18" s="24">
        <v>4858</v>
      </c>
      <c r="P18" s="25">
        <v>59989.38</v>
      </c>
      <c r="Q18" s="24">
        <v>2722</v>
      </c>
      <c r="R18" s="24">
        <v>4852</v>
      </c>
      <c r="S18" s="25">
        <v>59913.88</v>
      </c>
      <c r="T18" s="24">
        <v>2723</v>
      </c>
      <c r="U18" s="24">
        <v>4852</v>
      </c>
      <c r="V18" s="25">
        <v>59922.13</v>
      </c>
    </row>
    <row r="19" spans="1:22" x14ac:dyDescent="0.2">
      <c r="A19" s="23" t="s">
        <v>74</v>
      </c>
      <c r="B19" s="24">
        <v>4548</v>
      </c>
      <c r="C19" s="24">
        <v>7316</v>
      </c>
      <c r="D19" s="25">
        <v>115104.01</v>
      </c>
      <c r="E19" s="24">
        <v>4548</v>
      </c>
      <c r="F19" s="24">
        <v>7310</v>
      </c>
      <c r="G19" s="25">
        <v>115032.76</v>
      </c>
      <c r="H19" s="26">
        <v>6</v>
      </c>
      <c r="I19" s="26">
        <v>6</v>
      </c>
      <c r="J19" s="26">
        <v>71.25</v>
      </c>
      <c r="K19" s="24">
        <v>4548</v>
      </c>
      <c r="L19" s="24">
        <v>7316</v>
      </c>
      <c r="M19" s="25">
        <v>115104.01</v>
      </c>
      <c r="N19" s="24">
        <v>4548</v>
      </c>
      <c r="O19" s="24">
        <v>7315</v>
      </c>
      <c r="P19" s="25">
        <v>115090.01</v>
      </c>
      <c r="Q19" s="24">
        <v>4541</v>
      </c>
      <c r="R19" s="24">
        <v>6395</v>
      </c>
      <c r="S19" s="25">
        <v>100783.77</v>
      </c>
      <c r="T19" s="24">
        <v>4545</v>
      </c>
      <c r="U19" s="24">
        <v>6412</v>
      </c>
      <c r="V19" s="25">
        <v>100962.82</v>
      </c>
    </row>
    <row r="20" spans="1:22" x14ac:dyDescent="0.2">
      <c r="A20" s="23" t="s">
        <v>75</v>
      </c>
      <c r="B20" s="24">
        <v>3753</v>
      </c>
      <c r="C20" s="24">
        <v>6320</v>
      </c>
      <c r="D20" s="25">
        <v>94972.39</v>
      </c>
      <c r="E20" s="24">
        <v>3752</v>
      </c>
      <c r="F20" s="24">
        <v>6316</v>
      </c>
      <c r="G20" s="25">
        <v>94908.64</v>
      </c>
      <c r="H20" s="26">
        <v>4</v>
      </c>
      <c r="I20" s="26">
        <v>4</v>
      </c>
      <c r="J20" s="26">
        <v>63.75</v>
      </c>
      <c r="K20" s="24">
        <v>3753</v>
      </c>
      <c r="L20" s="24">
        <v>6320</v>
      </c>
      <c r="M20" s="25">
        <v>94972.39</v>
      </c>
      <c r="N20" s="24">
        <v>3752</v>
      </c>
      <c r="O20" s="24">
        <v>6316</v>
      </c>
      <c r="P20" s="25">
        <v>94908.64</v>
      </c>
      <c r="Q20" s="24">
        <v>3748</v>
      </c>
      <c r="R20" s="24">
        <v>6051</v>
      </c>
      <c r="S20" s="25">
        <v>91174.14</v>
      </c>
      <c r="T20" s="24">
        <v>3751</v>
      </c>
      <c r="U20" s="24">
        <v>6061</v>
      </c>
      <c r="V20" s="25">
        <v>91189.39</v>
      </c>
    </row>
    <row r="21" spans="1:22" x14ac:dyDescent="0.2">
      <c r="A21" s="23" t="s">
        <v>76</v>
      </c>
      <c r="B21" s="24">
        <v>5961</v>
      </c>
      <c r="C21" s="24">
        <v>9476</v>
      </c>
      <c r="D21" s="25">
        <v>127146.71</v>
      </c>
      <c r="E21" s="24">
        <v>5960</v>
      </c>
      <c r="F21" s="24">
        <v>9473</v>
      </c>
      <c r="G21" s="25">
        <v>127107.29</v>
      </c>
      <c r="H21" s="26">
        <v>2</v>
      </c>
      <c r="I21" s="26">
        <v>3</v>
      </c>
      <c r="J21" s="26">
        <v>39.43</v>
      </c>
      <c r="K21" s="24">
        <v>5961</v>
      </c>
      <c r="L21" s="24">
        <v>9476</v>
      </c>
      <c r="M21" s="25">
        <v>127146.71</v>
      </c>
      <c r="N21" s="24">
        <v>5959</v>
      </c>
      <c r="O21" s="24">
        <v>9470</v>
      </c>
      <c r="P21" s="25">
        <v>127056.79</v>
      </c>
      <c r="Q21" s="24">
        <v>5957</v>
      </c>
      <c r="R21" s="24">
        <v>9384</v>
      </c>
      <c r="S21" s="25">
        <v>125822.11</v>
      </c>
      <c r="T21" s="24">
        <v>5959</v>
      </c>
      <c r="U21" s="24">
        <v>9389</v>
      </c>
      <c r="V21" s="25">
        <v>125877.86</v>
      </c>
    </row>
  </sheetData>
  <mergeCells count="8">
    <mergeCell ref="Q7:S7"/>
    <mergeCell ref="T7:V7"/>
    <mergeCell ref="A7:A8"/>
    <mergeCell ref="B7:D7"/>
    <mergeCell ref="E7:G7"/>
    <mergeCell ref="H7:J7"/>
    <mergeCell ref="K7:M7"/>
    <mergeCell ref="N7:P7"/>
  </mergeCells>
  <hyperlinks>
    <hyperlink ref="A9" r:id="rId1" display="http://www.farmer.doae.go.th/report/report64/report_rice_64_fmdfbd/"/>
    <hyperlink ref="A10" r:id="rId2" display="http://www.farmer.doae.go.th/report/report64/report_rice_64_fmdfbd_ap/66/01/"/>
    <hyperlink ref="A11" r:id="rId3" display="http://www.farmer.doae.go.th/report/report64/report_rice_64_fmdfbd_ap/66/02/"/>
    <hyperlink ref="A12" r:id="rId4" display="http://www.farmer.doae.go.th/report/report64/report_rice_64_fmdfbd_ap/66/03/"/>
    <hyperlink ref="A13" r:id="rId5" display="http://www.farmer.doae.go.th/report/report64/report_rice_64_fmdfbd_ap/66/04/"/>
    <hyperlink ref="A14" r:id="rId6" display="http://www.farmer.doae.go.th/report/report64/report_rice_64_fmdfbd_ap/66/05/"/>
    <hyperlink ref="A15" r:id="rId7" display="http://www.farmer.doae.go.th/report/report64/report_rice_64_fmdfbd_ap/66/06/"/>
    <hyperlink ref="A16" r:id="rId8" display="http://www.farmer.doae.go.th/report/report64/report_rice_64_fmdfbd_ap/66/07/"/>
    <hyperlink ref="A17" r:id="rId9" display="http://www.farmer.doae.go.th/report/report64/report_rice_64_fmdfbd_ap/66/08/"/>
    <hyperlink ref="A18" r:id="rId10" display="http://www.farmer.doae.go.th/report/report64/report_rice_64_fmdfbd_ap/66/09/"/>
    <hyperlink ref="A19" r:id="rId11" display="http://www.farmer.doae.go.th/report/report64/report_rice_64_fmdfbd_ap/66/10/"/>
    <hyperlink ref="A20" r:id="rId12" display="http://www.farmer.doae.go.th/report/report64/report_rice_64_fmdfbd_ap/66/11/"/>
    <hyperlink ref="A21" r:id="rId13" display="http://www.farmer.doae.go.th/report/report64/report_rice_64_fmdfbd_ap/66/12/"/>
  </hyperlinks>
  <pageMargins left="0.7" right="0.7" top="0.75" bottom="0.75" header="0.3" footer="0.3"/>
  <pageSetup orientation="portrait" horizontalDpi="0" verticalDpi="0" r:id="rId1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4" workbookViewId="0">
      <selection activeCell="N9" sqref="N9"/>
    </sheetView>
  </sheetViews>
  <sheetFormatPr defaultRowHeight="14.25" x14ac:dyDescent="0.2"/>
  <sheetData>
    <row r="1" spans="1:15" ht="199.5" x14ac:dyDescent="0.2">
      <c r="A1" s="21" t="s">
        <v>235</v>
      </c>
    </row>
    <row r="2" spans="1:15" ht="142.5" x14ac:dyDescent="0.2">
      <c r="A2" s="21" t="s">
        <v>236</v>
      </c>
    </row>
    <row r="3" spans="1:15" ht="128.25" x14ac:dyDescent="0.2">
      <c r="A3" s="21" t="s">
        <v>54</v>
      </c>
    </row>
    <row r="4" spans="1:15" ht="85.5" x14ac:dyDescent="0.2">
      <c r="A4" s="21" t="s">
        <v>261</v>
      </c>
    </row>
    <row r="5" spans="1:15" x14ac:dyDescent="0.2">
      <c r="A5" s="20" t="s">
        <v>57</v>
      </c>
    </row>
    <row r="7" spans="1:15" ht="15" x14ac:dyDescent="0.2">
      <c r="A7" s="199" t="s">
        <v>58</v>
      </c>
      <c r="B7" s="201" t="s">
        <v>81</v>
      </c>
      <c r="C7" s="203"/>
      <c r="D7" s="201" t="s">
        <v>82</v>
      </c>
      <c r="E7" s="202"/>
      <c r="F7" s="203"/>
      <c r="G7" s="201" t="s">
        <v>83</v>
      </c>
      <c r="H7" s="202"/>
      <c r="I7" s="203"/>
      <c r="J7" s="201" t="s">
        <v>84</v>
      </c>
      <c r="K7" s="202"/>
      <c r="L7" s="203"/>
      <c r="M7" s="201" t="s">
        <v>85</v>
      </c>
      <c r="N7" s="202"/>
      <c r="O7" s="203"/>
    </row>
    <row r="8" spans="1:15" ht="15" x14ac:dyDescent="0.2">
      <c r="A8" s="200"/>
      <c r="B8" s="22" t="s">
        <v>61</v>
      </c>
      <c r="C8" s="22" t="s">
        <v>63</v>
      </c>
      <c r="D8" s="22" t="s">
        <v>61</v>
      </c>
      <c r="E8" s="22" t="s">
        <v>62</v>
      </c>
      <c r="F8" s="22" t="s">
        <v>63</v>
      </c>
      <c r="G8" s="22" t="s">
        <v>61</v>
      </c>
      <c r="H8" s="22" t="s">
        <v>62</v>
      </c>
      <c r="I8" s="22" t="s">
        <v>63</v>
      </c>
      <c r="J8" s="22" t="s">
        <v>61</v>
      </c>
      <c r="K8" s="22" t="s">
        <v>62</v>
      </c>
      <c r="L8" s="22" t="s">
        <v>63</v>
      </c>
      <c r="M8" s="22" t="s">
        <v>61</v>
      </c>
      <c r="N8" s="22" t="s">
        <v>62</v>
      </c>
      <c r="O8" s="22" t="s">
        <v>63</v>
      </c>
    </row>
    <row r="9" spans="1:15" x14ac:dyDescent="0.2">
      <c r="A9" s="23" t="s">
        <v>64</v>
      </c>
      <c r="B9" s="26">
        <v>562</v>
      </c>
      <c r="C9" s="25">
        <v>8293.51</v>
      </c>
      <c r="D9" s="26">
        <v>202</v>
      </c>
      <c r="E9" s="26">
        <v>259</v>
      </c>
      <c r="F9" s="25">
        <v>2727.21</v>
      </c>
      <c r="G9" s="26">
        <v>369</v>
      </c>
      <c r="H9" s="26">
        <v>549</v>
      </c>
      <c r="I9" s="25">
        <v>5566.3</v>
      </c>
      <c r="J9" s="26">
        <v>207</v>
      </c>
      <c r="K9" s="26">
        <v>277</v>
      </c>
      <c r="L9" s="25">
        <v>2996.83</v>
      </c>
      <c r="M9" s="26">
        <v>146</v>
      </c>
      <c r="N9" s="26">
        <v>185</v>
      </c>
      <c r="O9" s="25">
        <v>2012.83</v>
      </c>
    </row>
    <row r="10" spans="1:15" x14ac:dyDescent="0.2">
      <c r="A10" s="23" t="s">
        <v>65</v>
      </c>
      <c r="B10" s="26">
        <v>39</v>
      </c>
      <c r="C10" s="26">
        <v>464.25</v>
      </c>
      <c r="D10" s="26">
        <v>6</v>
      </c>
      <c r="E10" s="26">
        <v>6</v>
      </c>
      <c r="F10" s="26">
        <v>44.25</v>
      </c>
      <c r="G10" s="26">
        <v>33</v>
      </c>
      <c r="H10" s="26">
        <v>52</v>
      </c>
      <c r="I10" s="26">
        <v>420</v>
      </c>
      <c r="J10" s="26">
        <v>1</v>
      </c>
      <c r="K10" s="26">
        <v>1</v>
      </c>
      <c r="L10" s="26">
        <v>5</v>
      </c>
      <c r="M10" s="26">
        <v>1</v>
      </c>
      <c r="N10" s="26">
        <v>1</v>
      </c>
      <c r="O10" s="26">
        <v>5</v>
      </c>
    </row>
    <row r="11" spans="1:15" x14ac:dyDescent="0.2">
      <c r="A11" s="23" t="s">
        <v>66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</row>
    <row r="12" spans="1:15" x14ac:dyDescent="0.2">
      <c r="A12" s="23" t="s">
        <v>67</v>
      </c>
      <c r="B12" s="26">
        <v>12</v>
      </c>
      <c r="C12" s="26">
        <v>168.25</v>
      </c>
      <c r="D12" s="26">
        <v>0</v>
      </c>
      <c r="E12" s="26">
        <v>0</v>
      </c>
      <c r="F12" s="26">
        <v>0</v>
      </c>
      <c r="G12" s="26">
        <v>12</v>
      </c>
      <c r="H12" s="26">
        <v>13</v>
      </c>
      <c r="I12" s="26">
        <v>168.25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</row>
    <row r="13" spans="1:15" x14ac:dyDescent="0.2">
      <c r="A13" s="23" t="s">
        <v>68</v>
      </c>
      <c r="B13" s="26">
        <v>195</v>
      </c>
      <c r="C13" s="25">
        <v>3049.57</v>
      </c>
      <c r="D13" s="26">
        <v>47</v>
      </c>
      <c r="E13" s="26">
        <v>74</v>
      </c>
      <c r="F13" s="26">
        <v>697.25</v>
      </c>
      <c r="G13" s="26">
        <v>152</v>
      </c>
      <c r="H13" s="26">
        <v>239</v>
      </c>
      <c r="I13" s="25">
        <v>2352.3200000000002</v>
      </c>
      <c r="J13" s="26">
        <v>77</v>
      </c>
      <c r="K13" s="26">
        <v>118</v>
      </c>
      <c r="L13" s="25">
        <v>1183</v>
      </c>
      <c r="M13" s="26">
        <v>24</v>
      </c>
      <c r="N13" s="26">
        <v>37</v>
      </c>
      <c r="O13" s="26">
        <v>359.75</v>
      </c>
    </row>
    <row r="14" spans="1:15" x14ac:dyDescent="0.2">
      <c r="A14" s="23" t="s">
        <v>69</v>
      </c>
      <c r="B14" s="26">
        <v>4</v>
      </c>
      <c r="C14" s="26">
        <v>59.75</v>
      </c>
      <c r="D14" s="26">
        <v>0</v>
      </c>
      <c r="E14" s="26">
        <v>0</v>
      </c>
      <c r="F14" s="26">
        <v>0</v>
      </c>
      <c r="G14" s="26">
        <v>4</v>
      </c>
      <c r="H14" s="26">
        <v>8</v>
      </c>
      <c r="I14" s="26">
        <v>59.75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</row>
    <row r="15" spans="1:15" x14ac:dyDescent="0.2">
      <c r="A15" s="23" t="s">
        <v>70</v>
      </c>
      <c r="B15" s="26">
        <v>53</v>
      </c>
      <c r="C15" s="26">
        <v>601.5</v>
      </c>
      <c r="D15" s="26">
        <v>13</v>
      </c>
      <c r="E15" s="26">
        <v>20</v>
      </c>
      <c r="F15" s="26">
        <v>170</v>
      </c>
      <c r="G15" s="26">
        <v>40</v>
      </c>
      <c r="H15" s="26">
        <v>56</v>
      </c>
      <c r="I15" s="26">
        <v>431.5</v>
      </c>
      <c r="J15" s="26">
        <v>1</v>
      </c>
      <c r="K15" s="26">
        <v>1</v>
      </c>
      <c r="L15" s="26">
        <v>8</v>
      </c>
      <c r="M15" s="26">
        <v>1</v>
      </c>
      <c r="N15" s="26">
        <v>1</v>
      </c>
      <c r="O15" s="26">
        <v>8</v>
      </c>
    </row>
    <row r="16" spans="1:15" x14ac:dyDescent="0.2">
      <c r="A16" s="23" t="s">
        <v>71</v>
      </c>
      <c r="B16" s="26">
        <v>4</v>
      </c>
      <c r="C16" s="26">
        <v>51</v>
      </c>
      <c r="D16" s="26">
        <v>2</v>
      </c>
      <c r="E16" s="26">
        <v>2</v>
      </c>
      <c r="F16" s="26">
        <v>16</v>
      </c>
      <c r="G16" s="26">
        <v>2</v>
      </c>
      <c r="H16" s="26">
        <v>2</v>
      </c>
      <c r="I16" s="26">
        <v>35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</row>
    <row r="17" spans="1:15" x14ac:dyDescent="0.2">
      <c r="A17" s="23" t="s">
        <v>72</v>
      </c>
      <c r="B17" s="26">
        <v>3</v>
      </c>
      <c r="C17" s="26">
        <v>35</v>
      </c>
      <c r="D17" s="26">
        <v>3</v>
      </c>
      <c r="E17" s="26">
        <v>3</v>
      </c>
      <c r="F17" s="26">
        <v>35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</row>
    <row r="18" spans="1:15" x14ac:dyDescent="0.2">
      <c r="A18" s="23" t="s">
        <v>73</v>
      </c>
      <c r="B18" s="26">
        <v>8</v>
      </c>
      <c r="C18" s="26">
        <v>61.5</v>
      </c>
      <c r="D18" s="26">
        <v>3</v>
      </c>
      <c r="E18" s="26">
        <v>3</v>
      </c>
      <c r="F18" s="26">
        <v>23.5</v>
      </c>
      <c r="G18" s="26">
        <v>5</v>
      </c>
      <c r="H18" s="26">
        <v>5</v>
      </c>
      <c r="I18" s="26">
        <v>38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</row>
    <row r="19" spans="1:15" x14ac:dyDescent="0.2">
      <c r="A19" s="23" t="s">
        <v>74</v>
      </c>
      <c r="B19" s="26">
        <v>225</v>
      </c>
      <c r="C19" s="25">
        <v>3562.31</v>
      </c>
      <c r="D19" s="26">
        <v>108</v>
      </c>
      <c r="E19" s="26">
        <v>129</v>
      </c>
      <c r="F19" s="25">
        <v>1500.83</v>
      </c>
      <c r="G19" s="26">
        <v>122</v>
      </c>
      <c r="H19" s="26">
        <v>174</v>
      </c>
      <c r="I19" s="25">
        <v>2061.48</v>
      </c>
      <c r="J19" s="26">
        <v>109</v>
      </c>
      <c r="K19" s="26">
        <v>138</v>
      </c>
      <c r="L19" s="25">
        <v>1580.83</v>
      </c>
      <c r="M19" s="26">
        <v>101</v>
      </c>
      <c r="N19" s="26">
        <v>127</v>
      </c>
      <c r="O19" s="25">
        <v>1420.08</v>
      </c>
    </row>
    <row r="20" spans="1:15" x14ac:dyDescent="0.2">
      <c r="A20" s="23" t="s">
        <v>75</v>
      </c>
      <c r="B20" s="26">
        <v>19</v>
      </c>
      <c r="C20" s="26">
        <v>220</v>
      </c>
      <c r="D20" s="26">
        <v>19</v>
      </c>
      <c r="E20" s="26">
        <v>19</v>
      </c>
      <c r="F20" s="26">
        <v>220</v>
      </c>
      <c r="G20" s="26">
        <v>0</v>
      </c>
      <c r="H20" s="26">
        <v>0</v>
      </c>
      <c r="I20" s="26">
        <v>0</v>
      </c>
      <c r="J20" s="26">
        <v>19</v>
      </c>
      <c r="K20" s="26">
        <v>19</v>
      </c>
      <c r="L20" s="26">
        <v>220</v>
      </c>
      <c r="M20" s="26">
        <v>19</v>
      </c>
      <c r="N20" s="26">
        <v>19</v>
      </c>
      <c r="O20" s="26">
        <v>220</v>
      </c>
    </row>
    <row r="21" spans="1:15" x14ac:dyDescent="0.2">
      <c r="A21" s="23" t="s">
        <v>76</v>
      </c>
      <c r="B21" s="26">
        <v>1</v>
      </c>
      <c r="C21" s="26">
        <v>20.38</v>
      </c>
      <c r="D21" s="26">
        <v>1</v>
      </c>
      <c r="E21" s="26">
        <v>3</v>
      </c>
      <c r="F21" s="26">
        <v>20.38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</row>
    <row r="24" spans="1:15" ht="114.75" x14ac:dyDescent="0.2">
      <c r="A24" s="156"/>
      <c r="B24" s="157" t="s">
        <v>218</v>
      </c>
    </row>
  </sheetData>
  <mergeCells count="6">
    <mergeCell ref="M7:O7"/>
    <mergeCell ref="A7:A8"/>
    <mergeCell ref="B7:C7"/>
    <mergeCell ref="D7:F7"/>
    <mergeCell ref="G7:I7"/>
    <mergeCell ref="J7:L7"/>
  </mergeCells>
  <hyperlinks>
    <hyperlink ref="A9" r:id="rId1" display="http://www.farmer.doae.go.th/report/report64/report_corn_64_fmdfbd_3/"/>
    <hyperlink ref="A10" r:id="rId2" display="http://www.farmer.doae.go.th/report/report64/report_corn_64_fmdfbd_ap_3/66/01/"/>
    <hyperlink ref="A11" r:id="rId3" display="http://www.farmer.doae.go.th/report/report64/report_corn_64_fmdfbd_ap_3/66/02/"/>
    <hyperlink ref="A12" r:id="rId4" display="http://www.farmer.doae.go.th/report/report64/report_corn_64_fmdfbd_ap_3/66/03/"/>
    <hyperlink ref="A13" r:id="rId5" display="http://www.farmer.doae.go.th/report/report64/report_corn_64_fmdfbd_ap_3/66/04/"/>
    <hyperlink ref="A14" r:id="rId6" display="http://www.farmer.doae.go.th/report/report64/report_corn_64_fmdfbd_ap_3/66/05/"/>
    <hyperlink ref="A15" r:id="rId7" display="http://www.farmer.doae.go.th/report/report64/report_corn_64_fmdfbd_ap_3/66/06/"/>
    <hyperlink ref="A16" r:id="rId8" display="http://www.farmer.doae.go.th/report/report64/report_corn_64_fmdfbd_ap_3/66/07/"/>
    <hyperlink ref="A17" r:id="rId9" display="http://www.farmer.doae.go.th/report/report64/report_corn_64_fmdfbd_ap_3/66/08/"/>
    <hyperlink ref="A18" r:id="rId10" display="http://www.farmer.doae.go.th/report/report64/report_corn_64_fmdfbd_ap_3/66/09/"/>
    <hyperlink ref="A19" r:id="rId11" display="http://www.farmer.doae.go.th/report/report64/report_corn_64_fmdfbd_ap_3/66/10/"/>
    <hyperlink ref="A20" r:id="rId12" display="http://www.farmer.doae.go.th/report/report64/report_corn_64_fmdfbd_ap_3/66/11/"/>
    <hyperlink ref="A21" r:id="rId13" display="http://www.farmer.doae.go.th/report/report64/report_corn_64_fmdfbd_ap_3/66/12/"/>
  </hyperlinks>
  <pageMargins left="0.7" right="0.7" top="0.75" bottom="0.75" header="0.3" footer="0.3"/>
  <drawing r:id="rId14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workbookViewId="0">
      <selection activeCell="N9" sqref="N9"/>
    </sheetView>
  </sheetViews>
  <sheetFormatPr defaultRowHeight="14.25" x14ac:dyDescent="0.2"/>
  <cols>
    <col min="1" max="1" width="19.125" style="28" customWidth="1"/>
    <col min="2" max="2" width="8.25" style="28" bestFit="1" customWidth="1"/>
    <col min="3" max="3" width="7.375" style="28" bestFit="1" customWidth="1"/>
    <col min="4" max="4" width="11.375" style="28" bestFit="1" customWidth="1"/>
    <col min="5" max="5" width="8.25" style="28" bestFit="1" customWidth="1"/>
    <col min="6" max="6" width="7.375" style="28" bestFit="1" customWidth="1"/>
    <col min="7" max="7" width="11.375" style="28" bestFit="1" customWidth="1"/>
    <col min="8" max="8" width="8.25" style="28" bestFit="1" customWidth="1"/>
    <col min="9" max="9" width="5.5" style="28" bestFit="1" customWidth="1"/>
    <col min="10" max="10" width="9.125" style="28" bestFit="1" customWidth="1"/>
    <col min="11" max="11" width="8.25" style="28" bestFit="1" customWidth="1"/>
    <col min="12" max="12" width="7.375" style="28" bestFit="1" customWidth="1"/>
    <col min="13" max="13" width="11.375" style="28" bestFit="1" customWidth="1"/>
    <col min="14" max="14" width="8.25" style="28" bestFit="1" customWidth="1"/>
    <col min="15" max="15" width="11.375" style="28" bestFit="1" customWidth="1"/>
    <col min="16" max="16" width="8.25" style="28" bestFit="1" customWidth="1"/>
    <col min="17" max="17" width="7.375" style="28" bestFit="1" customWidth="1"/>
    <col min="18" max="18" width="11.375" style="28" bestFit="1" customWidth="1"/>
    <col min="19" max="19" width="8.25" style="28" bestFit="1" customWidth="1"/>
    <col min="20" max="20" width="7.375" style="28" bestFit="1" customWidth="1"/>
    <col min="21" max="21" width="11.375" style="28" bestFit="1" customWidth="1"/>
    <col min="22" max="16384" width="9" style="28"/>
  </cols>
  <sheetData>
    <row r="1" spans="1:21" x14ac:dyDescent="0.2">
      <c r="A1" s="125" t="s">
        <v>78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21" x14ac:dyDescent="0.2">
      <c r="A2" s="125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x14ac:dyDescent="0.2">
      <c r="A3" s="125" t="s">
        <v>79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</row>
    <row r="4" spans="1:21" x14ac:dyDescent="0.2">
      <c r="A4" s="125" t="s">
        <v>262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1" x14ac:dyDescent="0.2">
      <c r="A5" s="127" t="s">
        <v>57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</row>
    <row r="6" spans="1:21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ht="15" x14ac:dyDescent="0.2">
      <c r="A7" s="236" t="s">
        <v>58</v>
      </c>
      <c r="B7" s="196" t="s">
        <v>81</v>
      </c>
      <c r="C7" s="197"/>
      <c r="D7" s="198"/>
      <c r="E7" s="196" t="s">
        <v>82</v>
      </c>
      <c r="F7" s="197"/>
      <c r="G7" s="198"/>
      <c r="H7" s="196" t="s">
        <v>83</v>
      </c>
      <c r="I7" s="197"/>
      <c r="J7" s="198"/>
      <c r="K7" s="196" t="s">
        <v>84</v>
      </c>
      <c r="L7" s="197"/>
      <c r="M7" s="198"/>
      <c r="N7" s="196" t="s">
        <v>85</v>
      </c>
      <c r="O7" s="198"/>
      <c r="P7" s="196" t="s">
        <v>229</v>
      </c>
      <c r="Q7" s="197"/>
      <c r="R7" s="198"/>
      <c r="S7" s="196" t="s">
        <v>230</v>
      </c>
      <c r="T7" s="197"/>
      <c r="U7" s="198"/>
    </row>
    <row r="8" spans="1:21" ht="15" x14ac:dyDescent="0.2">
      <c r="A8" s="237"/>
      <c r="B8" s="29" t="s">
        <v>61</v>
      </c>
      <c r="C8" s="29" t="s">
        <v>62</v>
      </c>
      <c r="D8" s="29" t="s">
        <v>63</v>
      </c>
      <c r="E8" s="29" t="s">
        <v>61</v>
      </c>
      <c r="F8" s="29" t="s">
        <v>62</v>
      </c>
      <c r="G8" s="29" t="s">
        <v>63</v>
      </c>
      <c r="H8" s="29" t="s">
        <v>61</v>
      </c>
      <c r="I8" s="29" t="s">
        <v>62</v>
      </c>
      <c r="J8" s="29" t="s">
        <v>63</v>
      </c>
      <c r="K8" s="29" t="s">
        <v>61</v>
      </c>
      <c r="L8" s="29" t="s">
        <v>62</v>
      </c>
      <c r="M8" s="29" t="s">
        <v>63</v>
      </c>
      <c r="N8" s="29" t="s">
        <v>61</v>
      </c>
      <c r="O8" s="29" t="s">
        <v>63</v>
      </c>
      <c r="P8" s="29" t="s">
        <v>61</v>
      </c>
      <c r="Q8" s="29" t="s">
        <v>62</v>
      </c>
      <c r="R8" s="29" t="s">
        <v>63</v>
      </c>
      <c r="S8" s="29" t="s">
        <v>61</v>
      </c>
      <c r="T8" s="29" t="s">
        <v>62</v>
      </c>
      <c r="U8" s="29" t="s">
        <v>63</v>
      </c>
    </row>
    <row r="9" spans="1:21" x14ac:dyDescent="0.2">
      <c r="A9" s="128" t="s">
        <v>64</v>
      </c>
      <c r="B9" s="30">
        <v>72138</v>
      </c>
      <c r="C9" s="30">
        <v>130912</v>
      </c>
      <c r="D9" s="31">
        <v>1805694.6</v>
      </c>
      <c r="E9" s="30">
        <v>72131</v>
      </c>
      <c r="F9" s="30">
        <v>130830</v>
      </c>
      <c r="G9" s="31">
        <v>1804437.93</v>
      </c>
      <c r="H9" s="32">
        <v>65</v>
      </c>
      <c r="I9" s="32">
        <v>82</v>
      </c>
      <c r="J9" s="31">
        <v>1256.68</v>
      </c>
      <c r="K9" s="30">
        <v>72138</v>
      </c>
      <c r="L9" s="30">
        <v>130904</v>
      </c>
      <c r="M9" s="31">
        <v>1805586.6</v>
      </c>
      <c r="N9" s="30">
        <v>72128</v>
      </c>
      <c r="O9" s="31">
        <v>1804652.93</v>
      </c>
      <c r="P9" s="30">
        <v>72070</v>
      </c>
      <c r="Q9" s="30">
        <v>125438</v>
      </c>
      <c r="R9" s="31">
        <v>1737854.99</v>
      </c>
      <c r="S9" s="30">
        <v>72111</v>
      </c>
      <c r="T9" s="30">
        <v>125510</v>
      </c>
      <c r="U9" s="31">
        <v>1738580.86</v>
      </c>
    </row>
    <row r="10" spans="1:21" x14ac:dyDescent="0.2">
      <c r="A10" s="128" t="s">
        <v>65</v>
      </c>
      <c r="B10" s="30">
        <v>9507</v>
      </c>
      <c r="C10" s="30">
        <v>17749</v>
      </c>
      <c r="D10" s="31">
        <v>199032.52</v>
      </c>
      <c r="E10" s="30">
        <v>9507</v>
      </c>
      <c r="F10" s="30">
        <v>17749</v>
      </c>
      <c r="G10" s="31">
        <v>199032.52</v>
      </c>
      <c r="H10" s="32">
        <v>0</v>
      </c>
      <c r="I10" s="32">
        <v>0</v>
      </c>
      <c r="J10" s="32">
        <v>0</v>
      </c>
      <c r="K10" s="30">
        <v>9507</v>
      </c>
      <c r="L10" s="30">
        <v>17749</v>
      </c>
      <c r="M10" s="31">
        <v>199032.52</v>
      </c>
      <c r="N10" s="30">
        <v>9507</v>
      </c>
      <c r="O10" s="31">
        <v>199032.52</v>
      </c>
      <c r="P10" s="30">
        <v>9499</v>
      </c>
      <c r="Q10" s="30">
        <v>17546</v>
      </c>
      <c r="R10" s="31">
        <v>197161.77</v>
      </c>
      <c r="S10" s="30">
        <v>9506</v>
      </c>
      <c r="T10" s="30">
        <v>17559</v>
      </c>
      <c r="U10" s="31">
        <v>197287.77</v>
      </c>
    </row>
    <row r="11" spans="1:21" x14ac:dyDescent="0.2">
      <c r="A11" s="128" t="s">
        <v>66</v>
      </c>
      <c r="B11" s="30">
        <v>4482</v>
      </c>
      <c r="C11" s="30">
        <v>6572</v>
      </c>
      <c r="D11" s="31">
        <v>119000.53</v>
      </c>
      <c r="E11" s="30">
        <v>4482</v>
      </c>
      <c r="F11" s="30">
        <v>6572</v>
      </c>
      <c r="G11" s="31">
        <v>119000.53</v>
      </c>
      <c r="H11" s="32">
        <v>0</v>
      </c>
      <c r="I11" s="32">
        <v>0</v>
      </c>
      <c r="J11" s="32">
        <v>0</v>
      </c>
      <c r="K11" s="30">
        <v>4482</v>
      </c>
      <c r="L11" s="30">
        <v>6572</v>
      </c>
      <c r="M11" s="31">
        <v>119000.53</v>
      </c>
      <c r="N11" s="30">
        <v>4482</v>
      </c>
      <c r="O11" s="31">
        <v>119000.53</v>
      </c>
      <c r="P11" s="30">
        <v>4482</v>
      </c>
      <c r="Q11" s="30">
        <v>6570</v>
      </c>
      <c r="R11" s="31">
        <v>118963.53</v>
      </c>
      <c r="S11" s="30">
        <v>4482</v>
      </c>
      <c r="T11" s="30">
        <v>6570</v>
      </c>
      <c r="U11" s="31">
        <v>118963.53</v>
      </c>
    </row>
    <row r="12" spans="1:21" x14ac:dyDescent="0.2">
      <c r="A12" s="128" t="s">
        <v>67</v>
      </c>
      <c r="B12" s="30">
        <v>5690</v>
      </c>
      <c r="C12" s="30">
        <v>10724</v>
      </c>
      <c r="D12" s="31">
        <v>153262.87</v>
      </c>
      <c r="E12" s="30">
        <v>5690</v>
      </c>
      <c r="F12" s="30">
        <v>10720</v>
      </c>
      <c r="G12" s="31">
        <v>153204.87</v>
      </c>
      <c r="H12" s="32">
        <v>3</v>
      </c>
      <c r="I12" s="32">
        <v>4</v>
      </c>
      <c r="J12" s="32">
        <v>58</v>
      </c>
      <c r="K12" s="30">
        <v>5690</v>
      </c>
      <c r="L12" s="30">
        <v>10723</v>
      </c>
      <c r="M12" s="31">
        <v>153260.87</v>
      </c>
      <c r="N12" s="30">
        <v>5690</v>
      </c>
      <c r="O12" s="31">
        <v>153191.87</v>
      </c>
      <c r="P12" s="30">
        <v>5674</v>
      </c>
      <c r="Q12" s="30">
        <v>9999</v>
      </c>
      <c r="R12" s="31">
        <v>143623.67999999999</v>
      </c>
      <c r="S12" s="30">
        <v>5683</v>
      </c>
      <c r="T12" s="30">
        <v>10018</v>
      </c>
      <c r="U12" s="31">
        <v>143912.18</v>
      </c>
    </row>
    <row r="13" spans="1:21" x14ac:dyDescent="0.2">
      <c r="A13" s="128" t="s">
        <v>68</v>
      </c>
      <c r="B13" s="30">
        <v>8468</v>
      </c>
      <c r="C13" s="30">
        <v>16034</v>
      </c>
      <c r="D13" s="31">
        <v>209889.96</v>
      </c>
      <c r="E13" s="30">
        <v>8464</v>
      </c>
      <c r="F13" s="30">
        <v>16029</v>
      </c>
      <c r="G13" s="31">
        <v>209779.96</v>
      </c>
      <c r="H13" s="32">
        <v>4</v>
      </c>
      <c r="I13" s="32">
        <v>5</v>
      </c>
      <c r="J13" s="32">
        <v>110</v>
      </c>
      <c r="K13" s="30">
        <v>8468</v>
      </c>
      <c r="L13" s="30">
        <v>16034</v>
      </c>
      <c r="M13" s="31">
        <v>209889.96</v>
      </c>
      <c r="N13" s="30">
        <v>8462</v>
      </c>
      <c r="O13" s="31">
        <v>209708.96</v>
      </c>
      <c r="P13" s="30">
        <v>8457</v>
      </c>
      <c r="Q13" s="30">
        <v>15079</v>
      </c>
      <c r="R13" s="31">
        <v>199556.66</v>
      </c>
      <c r="S13" s="30">
        <v>8462</v>
      </c>
      <c r="T13" s="30">
        <v>15086</v>
      </c>
      <c r="U13" s="31">
        <v>199584.22</v>
      </c>
    </row>
    <row r="14" spans="1:21" x14ac:dyDescent="0.2">
      <c r="A14" s="128" t="s">
        <v>69</v>
      </c>
      <c r="B14" s="30">
        <v>7008</v>
      </c>
      <c r="C14" s="30">
        <v>11854</v>
      </c>
      <c r="D14" s="31">
        <v>191526.19</v>
      </c>
      <c r="E14" s="30">
        <v>7008</v>
      </c>
      <c r="F14" s="30">
        <v>11853</v>
      </c>
      <c r="G14" s="31">
        <v>191508.19</v>
      </c>
      <c r="H14" s="32">
        <v>1</v>
      </c>
      <c r="I14" s="32">
        <v>1</v>
      </c>
      <c r="J14" s="32">
        <v>18</v>
      </c>
      <c r="K14" s="30">
        <v>7008</v>
      </c>
      <c r="L14" s="30">
        <v>11854</v>
      </c>
      <c r="M14" s="31">
        <v>191526.19</v>
      </c>
      <c r="N14" s="30">
        <v>7007</v>
      </c>
      <c r="O14" s="31">
        <v>191501.19</v>
      </c>
      <c r="P14" s="30">
        <v>7004</v>
      </c>
      <c r="Q14" s="30">
        <v>11652</v>
      </c>
      <c r="R14" s="31">
        <v>189093.54</v>
      </c>
      <c r="S14" s="30">
        <v>7005</v>
      </c>
      <c r="T14" s="30">
        <v>11652</v>
      </c>
      <c r="U14" s="31">
        <v>189059.54</v>
      </c>
    </row>
    <row r="15" spans="1:21" x14ac:dyDescent="0.2">
      <c r="A15" s="128" t="s">
        <v>70</v>
      </c>
      <c r="B15" s="30">
        <v>8807</v>
      </c>
      <c r="C15" s="30">
        <v>18509</v>
      </c>
      <c r="D15" s="31">
        <v>214095.33</v>
      </c>
      <c r="E15" s="30">
        <v>8807</v>
      </c>
      <c r="F15" s="30">
        <v>18509</v>
      </c>
      <c r="G15" s="31">
        <v>214095.33</v>
      </c>
      <c r="H15" s="32">
        <v>0</v>
      </c>
      <c r="I15" s="32">
        <v>0</v>
      </c>
      <c r="J15" s="32">
        <v>0</v>
      </c>
      <c r="K15" s="30">
        <v>8807</v>
      </c>
      <c r="L15" s="30">
        <v>18509</v>
      </c>
      <c r="M15" s="31">
        <v>214095.33</v>
      </c>
      <c r="N15" s="30">
        <v>8807</v>
      </c>
      <c r="O15" s="31">
        <v>214095.33</v>
      </c>
      <c r="P15" s="30">
        <v>8791</v>
      </c>
      <c r="Q15" s="30">
        <v>16919</v>
      </c>
      <c r="R15" s="31">
        <v>196658.13</v>
      </c>
      <c r="S15" s="30">
        <v>8802</v>
      </c>
      <c r="T15" s="30">
        <v>16943</v>
      </c>
      <c r="U15" s="31">
        <v>196929.13</v>
      </c>
    </row>
    <row r="16" spans="1:21" x14ac:dyDescent="0.2">
      <c r="A16" s="128" t="s">
        <v>71</v>
      </c>
      <c r="B16" s="30">
        <v>7678</v>
      </c>
      <c r="C16" s="30">
        <v>12634</v>
      </c>
      <c r="D16" s="31">
        <v>166148.35</v>
      </c>
      <c r="E16" s="30">
        <v>7677</v>
      </c>
      <c r="F16" s="30">
        <v>12623</v>
      </c>
      <c r="G16" s="31">
        <v>166044.6</v>
      </c>
      <c r="H16" s="32">
        <v>7</v>
      </c>
      <c r="I16" s="32">
        <v>11</v>
      </c>
      <c r="J16" s="32">
        <v>103.75</v>
      </c>
      <c r="K16" s="30">
        <v>7678</v>
      </c>
      <c r="L16" s="30">
        <v>12634</v>
      </c>
      <c r="M16" s="31">
        <v>166148.35</v>
      </c>
      <c r="N16" s="30">
        <v>7678</v>
      </c>
      <c r="O16" s="31">
        <v>166148.35</v>
      </c>
      <c r="P16" s="30">
        <v>7677</v>
      </c>
      <c r="Q16" s="30">
        <v>12177</v>
      </c>
      <c r="R16" s="31">
        <v>160557.44</v>
      </c>
      <c r="S16" s="30">
        <v>7676</v>
      </c>
      <c r="T16" s="30">
        <v>12173</v>
      </c>
      <c r="U16" s="31">
        <v>160520.44</v>
      </c>
    </row>
    <row r="17" spans="1:21" x14ac:dyDescent="0.2">
      <c r="A17" s="128" t="s">
        <v>72</v>
      </c>
      <c r="B17" s="30">
        <v>5349</v>
      </c>
      <c r="C17" s="30">
        <v>8864</v>
      </c>
      <c r="D17" s="31">
        <v>155506.87</v>
      </c>
      <c r="E17" s="30">
        <v>5347</v>
      </c>
      <c r="F17" s="30">
        <v>8816</v>
      </c>
      <c r="G17" s="31">
        <v>154714.37</v>
      </c>
      <c r="H17" s="32">
        <v>38</v>
      </c>
      <c r="I17" s="32">
        <v>48</v>
      </c>
      <c r="J17" s="32">
        <v>792.5</v>
      </c>
      <c r="K17" s="30">
        <v>5349</v>
      </c>
      <c r="L17" s="30">
        <v>8857</v>
      </c>
      <c r="M17" s="31">
        <v>155400.87</v>
      </c>
      <c r="N17" s="30">
        <v>5346</v>
      </c>
      <c r="O17" s="31">
        <v>154929.37</v>
      </c>
      <c r="P17" s="30">
        <v>5346</v>
      </c>
      <c r="Q17" s="30">
        <v>8792</v>
      </c>
      <c r="R17" s="31">
        <v>154307.87</v>
      </c>
      <c r="S17" s="30">
        <v>5347</v>
      </c>
      <c r="T17" s="30">
        <v>8795</v>
      </c>
      <c r="U17" s="31">
        <v>154371.87</v>
      </c>
    </row>
    <row r="18" spans="1:21" x14ac:dyDescent="0.2">
      <c r="A18" s="128" t="s">
        <v>73</v>
      </c>
      <c r="B18" s="30">
        <v>2723</v>
      </c>
      <c r="C18" s="30">
        <v>4860</v>
      </c>
      <c r="D18" s="31">
        <v>60008.88</v>
      </c>
      <c r="E18" s="30">
        <v>2723</v>
      </c>
      <c r="F18" s="30">
        <v>4860</v>
      </c>
      <c r="G18" s="31">
        <v>60008.88</v>
      </c>
      <c r="H18" s="32">
        <v>0</v>
      </c>
      <c r="I18" s="32">
        <v>0</v>
      </c>
      <c r="J18" s="32">
        <v>0</v>
      </c>
      <c r="K18" s="30">
        <v>2723</v>
      </c>
      <c r="L18" s="30">
        <v>4860</v>
      </c>
      <c r="M18" s="31">
        <v>60008.88</v>
      </c>
      <c r="N18" s="30">
        <v>2723</v>
      </c>
      <c r="O18" s="31">
        <v>59989.38</v>
      </c>
      <c r="P18" s="30">
        <v>2723</v>
      </c>
      <c r="Q18" s="30">
        <v>4854</v>
      </c>
      <c r="R18" s="31">
        <v>59948.88</v>
      </c>
      <c r="S18" s="30">
        <v>2723</v>
      </c>
      <c r="T18" s="30">
        <v>4852</v>
      </c>
      <c r="U18" s="31">
        <v>59922.13</v>
      </c>
    </row>
    <row r="19" spans="1:21" x14ac:dyDescent="0.2">
      <c r="A19" s="128" t="s">
        <v>74</v>
      </c>
      <c r="B19" s="30">
        <v>4548</v>
      </c>
      <c r="C19" s="30">
        <v>7316</v>
      </c>
      <c r="D19" s="31">
        <v>115104.01</v>
      </c>
      <c r="E19" s="30">
        <v>4548</v>
      </c>
      <c r="F19" s="30">
        <v>7310</v>
      </c>
      <c r="G19" s="31">
        <v>115032.76</v>
      </c>
      <c r="H19" s="32">
        <v>6</v>
      </c>
      <c r="I19" s="32">
        <v>6</v>
      </c>
      <c r="J19" s="32">
        <v>71.25</v>
      </c>
      <c r="K19" s="30">
        <v>4548</v>
      </c>
      <c r="L19" s="30">
        <v>7316</v>
      </c>
      <c r="M19" s="31">
        <v>115104.01</v>
      </c>
      <c r="N19" s="30">
        <v>4548</v>
      </c>
      <c r="O19" s="31">
        <v>115090.01</v>
      </c>
      <c r="P19" s="30">
        <v>4541</v>
      </c>
      <c r="Q19" s="30">
        <v>6406</v>
      </c>
      <c r="R19" s="31">
        <v>100916.02</v>
      </c>
      <c r="S19" s="30">
        <v>4545</v>
      </c>
      <c r="T19" s="30">
        <v>6412</v>
      </c>
      <c r="U19" s="31">
        <v>100962.82</v>
      </c>
    </row>
    <row r="20" spans="1:21" x14ac:dyDescent="0.2">
      <c r="A20" s="128" t="s">
        <v>75</v>
      </c>
      <c r="B20" s="30">
        <v>3753</v>
      </c>
      <c r="C20" s="30">
        <v>6320</v>
      </c>
      <c r="D20" s="31">
        <v>94972.39</v>
      </c>
      <c r="E20" s="30">
        <v>3752</v>
      </c>
      <c r="F20" s="30">
        <v>6316</v>
      </c>
      <c r="G20" s="31">
        <v>94908.64</v>
      </c>
      <c r="H20" s="32">
        <v>4</v>
      </c>
      <c r="I20" s="32">
        <v>4</v>
      </c>
      <c r="J20" s="32">
        <v>63.75</v>
      </c>
      <c r="K20" s="30">
        <v>3753</v>
      </c>
      <c r="L20" s="30">
        <v>6320</v>
      </c>
      <c r="M20" s="31">
        <v>94972.39</v>
      </c>
      <c r="N20" s="30">
        <v>3752</v>
      </c>
      <c r="O20" s="31">
        <v>94908.64</v>
      </c>
      <c r="P20" s="30">
        <v>3749</v>
      </c>
      <c r="Q20" s="30">
        <v>6055</v>
      </c>
      <c r="R20" s="31">
        <v>91199.39</v>
      </c>
      <c r="S20" s="30">
        <v>3751</v>
      </c>
      <c r="T20" s="30">
        <v>6061</v>
      </c>
      <c r="U20" s="31">
        <v>91189.39</v>
      </c>
    </row>
    <row r="21" spans="1:21" x14ac:dyDescent="0.2">
      <c r="A21" s="128" t="s">
        <v>76</v>
      </c>
      <c r="B21" s="30">
        <v>5961</v>
      </c>
      <c r="C21" s="30">
        <v>9476</v>
      </c>
      <c r="D21" s="31">
        <v>127146.71</v>
      </c>
      <c r="E21" s="30">
        <v>5960</v>
      </c>
      <c r="F21" s="30">
        <v>9473</v>
      </c>
      <c r="G21" s="31">
        <v>127107.29</v>
      </c>
      <c r="H21" s="32">
        <v>2</v>
      </c>
      <c r="I21" s="32">
        <v>3</v>
      </c>
      <c r="J21" s="32">
        <v>39.43</v>
      </c>
      <c r="K21" s="30">
        <v>5961</v>
      </c>
      <c r="L21" s="30">
        <v>9476</v>
      </c>
      <c r="M21" s="31">
        <v>127146.71</v>
      </c>
      <c r="N21" s="30">
        <v>5959</v>
      </c>
      <c r="O21" s="31">
        <v>127056.79</v>
      </c>
      <c r="P21" s="30">
        <v>5958</v>
      </c>
      <c r="Q21" s="30">
        <v>9389</v>
      </c>
      <c r="R21" s="31">
        <v>125868.11</v>
      </c>
      <c r="S21" s="30">
        <v>5959</v>
      </c>
      <c r="T21" s="30">
        <v>9389</v>
      </c>
      <c r="U21" s="31">
        <v>125877.86</v>
      </c>
    </row>
  </sheetData>
  <mergeCells count="8">
    <mergeCell ref="P7:R7"/>
    <mergeCell ref="S7:U7"/>
    <mergeCell ref="A7:A8"/>
    <mergeCell ref="B7:D7"/>
    <mergeCell ref="E7:G7"/>
    <mergeCell ref="H7:J7"/>
    <mergeCell ref="K7:M7"/>
    <mergeCell ref="N7:O7"/>
  </mergeCells>
  <hyperlinks>
    <hyperlink ref="A9" r:id="rId1" display="http://www.farmer.doae.go.th/report/report64/report_rice_64_fmdfbd/"/>
    <hyperlink ref="A10" r:id="rId2" display="http://www.farmer.doae.go.th/report/report64/report_rice_64_fmdfbd_ap/66/01/"/>
    <hyperlink ref="A11" r:id="rId3" display="http://www.farmer.doae.go.th/report/report64/report_rice_64_fmdfbd_ap/66/02/"/>
    <hyperlink ref="A12" r:id="rId4" display="http://www.farmer.doae.go.th/report/report64/report_rice_64_fmdfbd_ap/66/03/"/>
    <hyperlink ref="A13" r:id="rId5" display="http://www.farmer.doae.go.th/report/report64/report_rice_64_fmdfbd_ap/66/04/"/>
    <hyperlink ref="A14" r:id="rId6" display="http://www.farmer.doae.go.th/report/report64/report_rice_64_fmdfbd_ap/66/05/"/>
    <hyperlink ref="A15" r:id="rId7" display="http://www.farmer.doae.go.th/report/report64/report_rice_64_fmdfbd_ap/66/06/"/>
    <hyperlink ref="A16" r:id="rId8" display="http://www.farmer.doae.go.th/report/report64/report_rice_64_fmdfbd_ap/66/07/"/>
    <hyperlink ref="A17" r:id="rId9" display="http://www.farmer.doae.go.th/report/report64/report_rice_64_fmdfbd_ap/66/08/"/>
    <hyperlink ref="A18" r:id="rId10" display="http://www.farmer.doae.go.th/report/report64/report_rice_64_fmdfbd_ap/66/09/"/>
    <hyperlink ref="A19" r:id="rId11" display="http://www.farmer.doae.go.th/report/report64/report_rice_64_fmdfbd_ap/66/10/"/>
    <hyperlink ref="A20" r:id="rId12" display="http://www.farmer.doae.go.th/report/report64/report_rice_64_fmdfbd_ap/66/11/"/>
    <hyperlink ref="A21" r:id="rId13" display="http://www.farmer.doae.go.th/report/report64/report_rice_64_fmdfbd_ap/66/12/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E31" sqref="E31"/>
    </sheetView>
  </sheetViews>
  <sheetFormatPr defaultRowHeight="14.25" x14ac:dyDescent="0.2"/>
  <cols>
    <col min="1" max="16384" width="9" style="173"/>
  </cols>
  <sheetData>
    <row r="1" spans="1:15" x14ac:dyDescent="0.2">
      <c r="A1" s="171" t="s">
        <v>235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x14ac:dyDescent="0.2">
      <c r="A2" s="171" t="s">
        <v>236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x14ac:dyDescent="0.2">
      <c r="A3" s="171" t="s">
        <v>54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x14ac:dyDescent="0.2">
      <c r="A4" s="171" t="s">
        <v>264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15" x14ac:dyDescent="0.2">
      <c r="A5" s="174" t="s">
        <v>57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x14ac:dyDescent="0.2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5" ht="15" x14ac:dyDescent="0.2">
      <c r="A7" s="246" t="s">
        <v>58</v>
      </c>
      <c r="B7" s="243" t="s">
        <v>81</v>
      </c>
      <c r="C7" s="245"/>
      <c r="D7" s="243" t="s">
        <v>82</v>
      </c>
      <c r="E7" s="244"/>
      <c r="F7" s="245"/>
      <c r="G7" s="243" t="s">
        <v>83</v>
      </c>
      <c r="H7" s="244"/>
      <c r="I7" s="245"/>
      <c r="J7" s="243" t="s">
        <v>84</v>
      </c>
      <c r="K7" s="244"/>
      <c r="L7" s="245"/>
      <c r="M7" s="243" t="s">
        <v>85</v>
      </c>
      <c r="N7" s="244"/>
      <c r="O7" s="245"/>
    </row>
    <row r="8" spans="1:15" ht="15" x14ac:dyDescent="0.2">
      <c r="A8" s="247"/>
      <c r="B8" s="175" t="s">
        <v>61</v>
      </c>
      <c r="C8" s="175" t="s">
        <v>63</v>
      </c>
      <c r="D8" s="175" t="s">
        <v>61</v>
      </c>
      <c r="E8" s="175" t="s">
        <v>62</v>
      </c>
      <c r="F8" s="175" t="s">
        <v>63</v>
      </c>
      <c r="G8" s="175" t="s">
        <v>61</v>
      </c>
      <c r="H8" s="175" t="s">
        <v>62</v>
      </c>
      <c r="I8" s="175" t="s">
        <v>63</v>
      </c>
      <c r="J8" s="175" t="s">
        <v>61</v>
      </c>
      <c r="K8" s="175" t="s">
        <v>62</v>
      </c>
      <c r="L8" s="175" t="s">
        <v>63</v>
      </c>
      <c r="M8" s="175" t="s">
        <v>61</v>
      </c>
      <c r="N8" s="175" t="s">
        <v>62</v>
      </c>
      <c r="O8" s="175" t="s">
        <v>63</v>
      </c>
    </row>
    <row r="9" spans="1:15" x14ac:dyDescent="0.2">
      <c r="A9" s="128" t="s">
        <v>64</v>
      </c>
      <c r="B9" s="176">
        <v>1105</v>
      </c>
      <c r="C9" s="177">
        <v>16397.86</v>
      </c>
      <c r="D9" s="178">
        <v>722</v>
      </c>
      <c r="E9" s="176">
        <v>1022</v>
      </c>
      <c r="F9" s="177">
        <v>10255.209999999999</v>
      </c>
      <c r="G9" s="178">
        <v>411</v>
      </c>
      <c r="H9" s="178">
        <v>564</v>
      </c>
      <c r="I9" s="177">
        <v>6142.65</v>
      </c>
      <c r="J9" s="178">
        <v>686</v>
      </c>
      <c r="K9" s="176">
        <v>1018</v>
      </c>
      <c r="L9" s="177">
        <v>10241.469999999999</v>
      </c>
      <c r="M9" s="178">
        <v>376</v>
      </c>
      <c r="N9" s="178">
        <v>532</v>
      </c>
      <c r="O9" s="177">
        <v>5274.83</v>
      </c>
    </row>
    <row r="10" spans="1:15" x14ac:dyDescent="0.2">
      <c r="A10" s="128" t="s">
        <v>65</v>
      </c>
      <c r="B10" s="178">
        <v>96</v>
      </c>
      <c r="C10" s="177">
        <v>1278.25</v>
      </c>
      <c r="D10" s="178">
        <v>43</v>
      </c>
      <c r="E10" s="178">
        <v>76</v>
      </c>
      <c r="F10" s="178">
        <v>517</v>
      </c>
      <c r="G10" s="178">
        <v>54</v>
      </c>
      <c r="H10" s="178">
        <v>81</v>
      </c>
      <c r="I10" s="178">
        <v>761.25</v>
      </c>
      <c r="J10" s="178">
        <v>37</v>
      </c>
      <c r="K10" s="178">
        <v>59</v>
      </c>
      <c r="L10" s="178">
        <v>506.5</v>
      </c>
      <c r="M10" s="178">
        <v>6</v>
      </c>
      <c r="N10" s="178">
        <v>14</v>
      </c>
      <c r="O10" s="178">
        <v>64</v>
      </c>
    </row>
    <row r="11" spans="1:15" x14ac:dyDescent="0.2">
      <c r="A11" s="128" t="s">
        <v>66</v>
      </c>
      <c r="B11" s="178">
        <v>13</v>
      </c>
      <c r="C11" s="178">
        <v>175</v>
      </c>
      <c r="D11" s="178">
        <v>13</v>
      </c>
      <c r="E11" s="178">
        <v>14</v>
      </c>
      <c r="F11" s="178">
        <v>175</v>
      </c>
      <c r="G11" s="178">
        <v>0</v>
      </c>
      <c r="H11" s="178">
        <v>0</v>
      </c>
      <c r="I11" s="178">
        <v>0</v>
      </c>
      <c r="J11" s="178">
        <v>13</v>
      </c>
      <c r="K11" s="178">
        <v>14</v>
      </c>
      <c r="L11" s="178">
        <v>175</v>
      </c>
      <c r="M11" s="178">
        <v>9</v>
      </c>
      <c r="N11" s="178">
        <v>10</v>
      </c>
      <c r="O11" s="178">
        <v>145</v>
      </c>
    </row>
    <row r="12" spans="1:15" x14ac:dyDescent="0.2">
      <c r="A12" s="128" t="s">
        <v>67</v>
      </c>
      <c r="B12" s="178">
        <v>103</v>
      </c>
      <c r="C12" s="177">
        <v>1582.2</v>
      </c>
      <c r="D12" s="178">
        <v>79</v>
      </c>
      <c r="E12" s="178">
        <v>98</v>
      </c>
      <c r="F12" s="177">
        <v>1223</v>
      </c>
      <c r="G12" s="178">
        <v>24</v>
      </c>
      <c r="H12" s="178">
        <v>27</v>
      </c>
      <c r="I12" s="178">
        <v>359.2</v>
      </c>
      <c r="J12" s="178">
        <v>0</v>
      </c>
      <c r="K12" s="178">
        <v>0</v>
      </c>
      <c r="L12" s="178">
        <v>0</v>
      </c>
      <c r="M12" s="178">
        <v>0</v>
      </c>
      <c r="N12" s="178">
        <v>0</v>
      </c>
      <c r="O12" s="178">
        <v>0</v>
      </c>
    </row>
    <row r="13" spans="1:15" x14ac:dyDescent="0.2">
      <c r="A13" s="128" t="s">
        <v>68</v>
      </c>
      <c r="B13" s="178">
        <v>356</v>
      </c>
      <c r="C13" s="177">
        <v>5405.51</v>
      </c>
      <c r="D13" s="178">
        <v>251</v>
      </c>
      <c r="E13" s="178">
        <v>414</v>
      </c>
      <c r="F13" s="177">
        <v>3697.5</v>
      </c>
      <c r="G13" s="178">
        <v>115</v>
      </c>
      <c r="H13" s="178">
        <v>165</v>
      </c>
      <c r="I13" s="177">
        <v>1708.02</v>
      </c>
      <c r="J13" s="178">
        <v>313</v>
      </c>
      <c r="K13" s="178">
        <v>510</v>
      </c>
      <c r="L13" s="177">
        <v>4818.66</v>
      </c>
      <c r="M13" s="178">
        <v>187</v>
      </c>
      <c r="N13" s="178">
        <v>296</v>
      </c>
      <c r="O13" s="177">
        <v>2717.25</v>
      </c>
    </row>
    <row r="14" spans="1:15" x14ac:dyDescent="0.2">
      <c r="A14" s="128" t="s">
        <v>69</v>
      </c>
      <c r="B14" s="178">
        <v>9</v>
      </c>
      <c r="C14" s="178">
        <v>130.75</v>
      </c>
      <c r="D14" s="178">
        <v>4</v>
      </c>
      <c r="E14" s="178">
        <v>7</v>
      </c>
      <c r="F14" s="178">
        <v>34.5</v>
      </c>
      <c r="G14" s="178">
        <v>6</v>
      </c>
      <c r="H14" s="178">
        <v>11</v>
      </c>
      <c r="I14" s="178">
        <v>96.25</v>
      </c>
      <c r="J14" s="178">
        <v>8</v>
      </c>
      <c r="K14" s="178">
        <v>17</v>
      </c>
      <c r="L14" s="178">
        <v>121.75</v>
      </c>
      <c r="M14" s="178">
        <v>0</v>
      </c>
      <c r="N14" s="178">
        <v>0</v>
      </c>
      <c r="O14" s="178">
        <v>0</v>
      </c>
    </row>
    <row r="15" spans="1:15" x14ac:dyDescent="0.2">
      <c r="A15" s="128" t="s">
        <v>70</v>
      </c>
      <c r="B15" s="178">
        <v>117</v>
      </c>
      <c r="C15" s="177">
        <v>1514</v>
      </c>
      <c r="D15" s="178">
        <v>83</v>
      </c>
      <c r="E15" s="178">
        <v>116</v>
      </c>
      <c r="F15" s="177">
        <v>1126.5</v>
      </c>
      <c r="G15" s="178">
        <v>38</v>
      </c>
      <c r="H15" s="178">
        <v>50</v>
      </c>
      <c r="I15" s="178">
        <v>387.5</v>
      </c>
      <c r="J15" s="178">
        <v>90</v>
      </c>
      <c r="K15" s="178">
        <v>127</v>
      </c>
      <c r="L15" s="177">
        <v>1178</v>
      </c>
      <c r="M15" s="178">
        <v>33</v>
      </c>
      <c r="N15" s="178">
        <v>40</v>
      </c>
      <c r="O15" s="178">
        <v>408</v>
      </c>
    </row>
    <row r="16" spans="1:15" x14ac:dyDescent="0.2">
      <c r="A16" s="128" t="s">
        <v>71</v>
      </c>
      <c r="B16" s="178">
        <v>34</v>
      </c>
      <c r="C16" s="178">
        <v>540.75</v>
      </c>
      <c r="D16" s="178">
        <v>31</v>
      </c>
      <c r="E16" s="178">
        <v>38</v>
      </c>
      <c r="F16" s="178">
        <v>502.75</v>
      </c>
      <c r="G16" s="178">
        <v>3</v>
      </c>
      <c r="H16" s="178">
        <v>3</v>
      </c>
      <c r="I16" s="178">
        <v>38</v>
      </c>
      <c r="J16" s="178">
        <v>0</v>
      </c>
      <c r="K16" s="178">
        <v>0</v>
      </c>
      <c r="L16" s="178">
        <v>0</v>
      </c>
      <c r="M16" s="178">
        <v>0</v>
      </c>
      <c r="N16" s="178">
        <v>0</v>
      </c>
      <c r="O16" s="178">
        <v>0</v>
      </c>
    </row>
    <row r="17" spans="1:15" x14ac:dyDescent="0.2">
      <c r="A17" s="128" t="s">
        <v>72</v>
      </c>
      <c r="B17" s="178">
        <v>16</v>
      </c>
      <c r="C17" s="178">
        <v>207</v>
      </c>
      <c r="D17" s="178">
        <v>16</v>
      </c>
      <c r="E17" s="178">
        <v>20</v>
      </c>
      <c r="F17" s="178">
        <v>207</v>
      </c>
      <c r="G17" s="178">
        <v>0</v>
      </c>
      <c r="H17" s="178">
        <v>0</v>
      </c>
      <c r="I17" s="178">
        <v>0</v>
      </c>
      <c r="J17" s="178">
        <v>0</v>
      </c>
      <c r="K17" s="178">
        <v>0</v>
      </c>
      <c r="L17" s="178">
        <v>0</v>
      </c>
      <c r="M17" s="178">
        <v>0</v>
      </c>
      <c r="N17" s="178">
        <v>0</v>
      </c>
      <c r="O17" s="178">
        <v>0</v>
      </c>
    </row>
    <row r="18" spans="1:15" x14ac:dyDescent="0.2">
      <c r="A18" s="128" t="s">
        <v>73</v>
      </c>
      <c r="B18" s="178">
        <v>18</v>
      </c>
      <c r="C18" s="178">
        <v>193.75</v>
      </c>
      <c r="D18" s="178">
        <v>14</v>
      </c>
      <c r="E18" s="178">
        <v>16</v>
      </c>
      <c r="F18" s="178">
        <v>156.75</v>
      </c>
      <c r="G18" s="178">
        <v>4</v>
      </c>
      <c r="H18" s="178">
        <v>4</v>
      </c>
      <c r="I18" s="178">
        <v>37</v>
      </c>
      <c r="J18" s="178">
        <v>14</v>
      </c>
      <c r="K18" s="178">
        <v>16</v>
      </c>
      <c r="L18" s="178">
        <v>163.75</v>
      </c>
      <c r="M18" s="178">
        <v>9</v>
      </c>
      <c r="N18" s="178">
        <v>11</v>
      </c>
      <c r="O18" s="178">
        <v>110.25</v>
      </c>
    </row>
    <row r="19" spans="1:15" x14ac:dyDescent="0.2">
      <c r="A19" s="128" t="s">
        <v>74</v>
      </c>
      <c r="B19" s="178">
        <v>323</v>
      </c>
      <c r="C19" s="177">
        <v>5109.2700000000004</v>
      </c>
      <c r="D19" s="178">
        <v>166</v>
      </c>
      <c r="E19" s="178">
        <v>199</v>
      </c>
      <c r="F19" s="177">
        <v>2353.83</v>
      </c>
      <c r="G19" s="178">
        <v>169</v>
      </c>
      <c r="H19" s="178">
        <v>223</v>
      </c>
      <c r="I19" s="177">
        <v>2755.44</v>
      </c>
      <c r="J19" s="178">
        <v>190</v>
      </c>
      <c r="K19" s="178">
        <v>254</v>
      </c>
      <c r="L19" s="177">
        <v>3036.81</v>
      </c>
      <c r="M19" s="178">
        <v>112</v>
      </c>
      <c r="N19" s="178">
        <v>141</v>
      </c>
      <c r="O19" s="177">
        <v>1599.33</v>
      </c>
    </row>
    <row r="20" spans="1:15" x14ac:dyDescent="0.2">
      <c r="A20" s="128" t="s">
        <v>75</v>
      </c>
      <c r="B20" s="178">
        <v>21</v>
      </c>
      <c r="C20" s="178">
        <v>241</v>
      </c>
      <c r="D20" s="178">
        <v>21</v>
      </c>
      <c r="E20" s="178">
        <v>21</v>
      </c>
      <c r="F20" s="178">
        <v>241</v>
      </c>
      <c r="G20" s="178">
        <v>0</v>
      </c>
      <c r="H20" s="178">
        <v>0</v>
      </c>
      <c r="I20" s="178">
        <v>0</v>
      </c>
      <c r="J20" s="178">
        <v>21</v>
      </c>
      <c r="K20" s="178">
        <v>21</v>
      </c>
      <c r="L20" s="178">
        <v>241</v>
      </c>
      <c r="M20" s="178">
        <v>20</v>
      </c>
      <c r="N20" s="178">
        <v>20</v>
      </c>
      <c r="O20" s="178">
        <v>231</v>
      </c>
    </row>
    <row r="21" spans="1:15" x14ac:dyDescent="0.2">
      <c r="A21" s="128" t="s">
        <v>76</v>
      </c>
      <c r="B21" s="178">
        <v>1</v>
      </c>
      <c r="C21" s="178">
        <v>20.38</v>
      </c>
      <c r="D21" s="178">
        <v>1</v>
      </c>
      <c r="E21" s="178">
        <v>3</v>
      </c>
      <c r="F21" s="178">
        <v>20.38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</row>
  </sheetData>
  <mergeCells count="6">
    <mergeCell ref="M7:O7"/>
    <mergeCell ref="A7:A8"/>
    <mergeCell ref="B7:C7"/>
    <mergeCell ref="D7:F7"/>
    <mergeCell ref="G7:I7"/>
    <mergeCell ref="J7:L7"/>
  </mergeCells>
  <hyperlinks>
    <hyperlink ref="A9" r:id="rId1" display="http://www.farmer.doae.go.th/report/report64/report_corn_64_fmdfbd_3/"/>
    <hyperlink ref="A10" r:id="rId2" display="http://www.farmer.doae.go.th/report/report64/report_corn_64_fmdfbd_ap_3/66/01/"/>
    <hyperlink ref="A11" r:id="rId3" display="http://www.farmer.doae.go.th/report/report64/report_corn_64_fmdfbd_ap_3/66/02/"/>
    <hyperlink ref="A12" r:id="rId4" display="http://www.farmer.doae.go.th/report/report64/report_corn_64_fmdfbd_ap_3/66/03/"/>
    <hyperlink ref="A13" r:id="rId5" display="http://www.farmer.doae.go.th/report/report64/report_corn_64_fmdfbd_ap_3/66/04/"/>
    <hyperlink ref="A14" r:id="rId6" display="http://www.farmer.doae.go.th/report/report64/report_corn_64_fmdfbd_ap_3/66/05/"/>
    <hyperlink ref="A15" r:id="rId7" display="http://www.farmer.doae.go.th/report/report64/report_corn_64_fmdfbd_ap_3/66/06/"/>
    <hyperlink ref="A16" r:id="rId8" display="http://www.farmer.doae.go.th/report/report64/report_corn_64_fmdfbd_ap_3/66/07/"/>
    <hyperlink ref="A17" r:id="rId9" display="http://www.farmer.doae.go.th/report/report64/report_corn_64_fmdfbd_ap_3/66/08/"/>
    <hyperlink ref="A18" r:id="rId10" display="http://www.farmer.doae.go.th/report/report64/report_corn_64_fmdfbd_ap_3/66/09/"/>
    <hyperlink ref="A19" r:id="rId11" display="http://www.farmer.doae.go.th/report/report64/report_corn_64_fmdfbd_ap_3/66/10/"/>
    <hyperlink ref="A20" r:id="rId12" display="http://www.farmer.doae.go.th/report/report64/report_corn_64_fmdfbd_ap_3/66/11/"/>
    <hyperlink ref="A21" r:id="rId13" display="http://www.farmer.doae.go.th/report/report64/report_corn_64_fmdfbd_ap_3/66/12/"/>
  </hyperlinks>
  <pageMargins left="0.7" right="0.7" top="0.75" bottom="0.75" header="0.3" footer="0.3"/>
  <pageSetup orientation="portrait" horizontalDpi="0" verticalDpi="0" r:id="rId14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sqref="A1:XFD1048576"/>
    </sheetView>
  </sheetViews>
  <sheetFormatPr defaultRowHeight="14.25" x14ac:dyDescent="0.2"/>
  <cols>
    <col min="1" max="16384" width="9" style="173"/>
  </cols>
  <sheetData>
    <row r="1" spans="1:15" x14ac:dyDescent="0.2">
      <c r="A1" s="171" t="s">
        <v>265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x14ac:dyDescent="0.2">
      <c r="A2" s="171" t="s">
        <v>266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x14ac:dyDescent="0.2">
      <c r="A3" s="171" t="s">
        <v>54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x14ac:dyDescent="0.2">
      <c r="A4" s="171" t="s">
        <v>264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15" x14ac:dyDescent="0.2">
      <c r="A5" s="174" t="s">
        <v>57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</row>
    <row r="6" spans="1:15" x14ac:dyDescent="0.2">
      <c r="A6" s="172"/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</row>
    <row r="7" spans="1:15" ht="15" x14ac:dyDescent="0.2">
      <c r="A7" s="246" t="s">
        <v>58</v>
      </c>
      <c r="B7" s="243" t="s">
        <v>81</v>
      </c>
      <c r="C7" s="245"/>
      <c r="D7" s="243" t="s">
        <v>82</v>
      </c>
      <c r="E7" s="244"/>
      <c r="F7" s="245"/>
      <c r="G7" s="243" t="s">
        <v>83</v>
      </c>
      <c r="H7" s="244"/>
      <c r="I7" s="245"/>
      <c r="J7" s="243" t="s">
        <v>84</v>
      </c>
      <c r="K7" s="244"/>
      <c r="L7" s="245"/>
      <c r="M7" s="243" t="s">
        <v>85</v>
      </c>
      <c r="N7" s="244"/>
      <c r="O7" s="245"/>
    </row>
    <row r="8" spans="1:15" ht="15" x14ac:dyDescent="0.2">
      <c r="A8" s="247"/>
      <c r="B8" s="175" t="s">
        <v>61</v>
      </c>
      <c r="C8" s="175" t="s">
        <v>63</v>
      </c>
      <c r="D8" s="175" t="s">
        <v>61</v>
      </c>
      <c r="E8" s="175" t="s">
        <v>62</v>
      </c>
      <c r="F8" s="175" t="s">
        <v>63</v>
      </c>
      <c r="G8" s="175" t="s">
        <v>61</v>
      </c>
      <c r="H8" s="175" t="s">
        <v>62</v>
      </c>
      <c r="I8" s="175" t="s">
        <v>63</v>
      </c>
      <c r="J8" s="175" t="s">
        <v>61</v>
      </c>
      <c r="K8" s="175" t="s">
        <v>62</v>
      </c>
      <c r="L8" s="175" t="s">
        <v>63</v>
      </c>
      <c r="M8" s="175" t="s">
        <v>61</v>
      </c>
      <c r="N8" s="175" t="s">
        <v>62</v>
      </c>
      <c r="O8" s="175" t="s">
        <v>63</v>
      </c>
    </row>
    <row r="9" spans="1:15" x14ac:dyDescent="0.2">
      <c r="A9" s="128" t="s">
        <v>64</v>
      </c>
      <c r="B9" s="176">
        <v>2048</v>
      </c>
      <c r="C9" s="177">
        <v>26830.46</v>
      </c>
      <c r="D9" s="176">
        <v>2048</v>
      </c>
      <c r="E9" s="176">
        <v>2663</v>
      </c>
      <c r="F9" s="177">
        <v>26828.46</v>
      </c>
      <c r="G9" s="178">
        <v>1</v>
      </c>
      <c r="H9" s="178">
        <v>1</v>
      </c>
      <c r="I9" s="178">
        <v>2</v>
      </c>
      <c r="J9" s="176">
        <v>2048</v>
      </c>
      <c r="K9" s="176">
        <v>2664</v>
      </c>
      <c r="L9" s="177">
        <v>26830.46</v>
      </c>
      <c r="M9" s="176">
        <v>2045</v>
      </c>
      <c r="N9" s="176">
        <v>2658</v>
      </c>
      <c r="O9" s="177">
        <v>26780.46</v>
      </c>
    </row>
    <row r="10" spans="1:15" x14ac:dyDescent="0.2">
      <c r="A10" s="128" t="s">
        <v>65</v>
      </c>
      <c r="B10" s="178">
        <v>51</v>
      </c>
      <c r="C10" s="178">
        <v>409.25</v>
      </c>
      <c r="D10" s="178">
        <v>51</v>
      </c>
      <c r="E10" s="178">
        <v>99</v>
      </c>
      <c r="F10" s="178">
        <v>409.25</v>
      </c>
      <c r="G10" s="178">
        <v>0</v>
      </c>
      <c r="H10" s="178">
        <v>0</v>
      </c>
      <c r="I10" s="178">
        <v>0</v>
      </c>
      <c r="J10" s="178">
        <v>51</v>
      </c>
      <c r="K10" s="178">
        <v>99</v>
      </c>
      <c r="L10" s="178">
        <v>409.25</v>
      </c>
      <c r="M10" s="178">
        <v>51</v>
      </c>
      <c r="N10" s="178">
        <v>99</v>
      </c>
      <c r="O10" s="178">
        <v>409.25</v>
      </c>
    </row>
    <row r="11" spans="1:15" x14ac:dyDescent="0.2">
      <c r="A11" s="128" t="s">
        <v>66</v>
      </c>
      <c r="B11" s="178">
        <v>7</v>
      </c>
      <c r="C11" s="178">
        <v>42</v>
      </c>
      <c r="D11" s="178">
        <v>7</v>
      </c>
      <c r="E11" s="178">
        <v>8</v>
      </c>
      <c r="F11" s="178">
        <v>42</v>
      </c>
      <c r="G11" s="178">
        <v>0</v>
      </c>
      <c r="H11" s="178">
        <v>0</v>
      </c>
      <c r="I11" s="178">
        <v>0</v>
      </c>
      <c r="J11" s="178">
        <v>7</v>
      </c>
      <c r="K11" s="178">
        <v>8</v>
      </c>
      <c r="L11" s="178">
        <v>42</v>
      </c>
      <c r="M11" s="178">
        <v>7</v>
      </c>
      <c r="N11" s="178">
        <v>8</v>
      </c>
      <c r="O11" s="178">
        <v>42</v>
      </c>
    </row>
    <row r="12" spans="1:15" x14ac:dyDescent="0.2">
      <c r="A12" s="128" t="s">
        <v>67</v>
      </c>
      <c r="B12" s="178">
        <v>533</v>
      </c>
      <c r="C12" s="177">
        <v>6553.45</v>
      </c>
      <c r="D12" s="178">
        <v>533</v>
      </c>
      <c r="E12" s="178">
        <v>655</v>
      </c>
      <c r="F12" s="177">
        <v>6553.45</v>
      </c>
      <c r="G12" s="178">
        <v>0</v>
      </c>
      <c r="H12" s="178">
        <v>0</v>
      </c>
      <c r="I12" s="178">
        <v>0</v>
      </c>
      <c r="J12" s="178">
        <v>533</v>
      </c>
      <c r="K12" s="178">
        <v>655</v>
      </c>
      <c r="L12" s="177">
        <v>6553.45</v>
      </c>
      <c r="M12" s="178">
        <v>533</v>
      </c>
      <c r="N12" s="178">
        <v>655</v>
      </c>
      <c r="O12" s="177">
        <v>6553.45</v>
      </c>
    </row>
    <row r="13" spans="1:15" x14ac:dyDescent="0.2">
      <c r="A13" s="128" t="s">
        <v>68</v>
      </c>
      <c r="B13" s="178">
        <v>54</v>
      </c>
      <c r="C13" s="178">
        <v>624.49</v>
      </c>
      <c r="D13" s="178">
        <v>54</v>
      </c>
      <c r="E13" s="178">
        <v>82</v>
      </c>
      <c r="F13" s="178">
        <v>624.49</v>
      </c>
      <c r="G13" s="178">
        <v>0</v>
      </c>
      <c r="H13" s="178">
        <v>0</v>
      </c>
      <c r="I13" s="178">
        <v>0</v>
      </c>
      <c r="J13" s="178">
        <v>54</v>
      </c>
      <c r="K13" s="178">
        <v>82</v>
      </c>
      <c r="L13" s="178">
        <v>624.49</v>
      </c>
      <c r="M13" s="178">
        <v>54</v>
      </c>
      <c r="N13" s="178">
        <v>82</v>
      </c>
      <c r="O13" s="178">
        <v>624.49</v>
      </c>
    </row>
    <row r="14" spans="1:15" x14ac:dyDescent="0.2">
      <c r="A14" s="128" t="s">
        <v>69</v>
      </c>
      <c r="B14" s="178">
        <v>9</v>
      </c>
      <c r="C14" s="178">
        <v>86.89</v>
      </c>
      <c r="D14" s="178">
        <v>9</v>
      </c>
      <c r="E14" s="178">
        <v>12</v>
      </c>
      <c r="F14" s="178">
        <v>86.89</v>
      </c>
      <c r="G14" s="178">
        <v>0</v>
      </c>
      <c r="H14" s="178">
        <v>0</v>
      </c>
      <c r="I14" s="178">
        <v>0</v>
      </c>
      <c r="J14" s="178">
        <v>9</v>
      </c>
      <c r="K14" s="178">
        <v>12</v>
      </c>
      <c r="L14" s="178">
        <v>86.89</v>
      </c>
      <c r="M14" s="178">
        <v>9</v>
      </c>
      <c r="N14" s="178">
        <v>12</v>
      </c>
      <c r="O14" s="178">
        <v>86.89</v>
      </c>
    </row>
    <row r="15" spans="1:15" x14ac:dyDescent="0.2">
      <c r="A15" s="128" t="s">
        <v>70</v>
      </c>
      <c r="B15" s="178">
        <v>164</v>
      </c>
      <c r="C15" s="177">
        <v>2067.5</v>
      </c>
      <c r="D15" s="178">
        <v>164</v>
      </c>
      <c r="E15" s="178">
        <v>232</v>
      </c>
      <c r="F15" s="177">
        <v>2067.5</v>
      </c>
      <c r="G15" s="178">
        <v>0</v>
      </c>
      <c r="H15" s="178">
        <v>0</v>
      </c>
      <c r="I15" s="178">
        <v>0</v>
      </c>
      <c r="J15" s="178">
        <v>164</v>
      </c>
      <c r="K15" s="178">
        <v>232</v>
      </c>
      <c r="L15" s="177">
        <v>2067.5</v>
      </c>
      <c r="M15" s="178">
        <v>164</v>
      </c>
      <c r="N15" s="178">
        <v>232</v>
      </c>
      <c r="O15" s="177">
        <v>2067.5</v>
      </c>
    </row>
    <row r="16" spans="1:15" x14ac:dyDescent="0.2">
      <c r="A16" s="128" t="s">
        <v>71</v>
      </c>
      <c r="B16" s="178">
        <v>189</v>
      </c>
      <c r="C16" s="177">
        <v>1908.1</v>
      </c>
      <c r="D16" s="178">
        <v>189</v>
      </c>
      <c r="E16" s="178">
        <v>224</v>
      </c>
      <c r="F16" s="177">
        <v>1908.1</v>
      </c>
      <c r="G16" s="178">
        <v>0</v>
      </c>
      <c r="H16" s="178">
        <v>0</v>
      </c>
      <c r="I16" s="178">
        <v>0</v>
      </c>
      <c r="J16" s="178">
        <v>189</v>
      </c>
      <c r="K16" s="178">
        <v>224</v>
      </c>
      <c r="L16" s="177">
        <v>1908.1</v>
      </c>
      <c r="M16" s="178">
        <v>189</v>
      </c>
      <c r="N16" s="178">
        <v>223</v>
      </c>
      <c r="O16" s="177">
        <v>1891.1</v>
      </c>
    </row>
    <row r="17" spans="1:15" x14ac:dyDescent="0.2">
      <c r="A17" s="128" t="s">
        <v>72</v>
      </c>
      <c r="B17" s="178">
        <v>102</v>
      </c>
      <c r="C17" s="177">
        <v>1279.25</v>
      </c>
      <c r="D17" s="178">
        <v>102</v>
      </c>
      <c r="E17" s="178">
        <v>124</v>
      </c>
      <c r="F17" s="177">
        <v>1279.25</v>
      </c>
      <c r="G17" s="178">
        <v>0</v>
      </c>
      <c r="H17" s="178">
        <v>0</v>
      </c>
      <c r="I17" s="178">
        <v>0</v>
      </c>
      <c r="J17" s="178">
        <v>102</v>
      </c>
      <c r="K17" s="178">
        <v>124</v>
      </c>
      <c r="L17" s="177">
        <v>1279.25</v>
      </c>
      <c r="M17" s="178">
        <v>100</v>
      </c>
      <c r="N17" s="178">
        <v>121</v>
      </c>
      <c r="O17" s="177">
        <v>1255.25</v>
      </c>
    </row>
    <row r="18" spans="1:15" x14ac:dyDescent="0.2">
      <c r="A18" s="128" t="s">
        <v>73</v>
      </c>
      <c r="B18" s="178">
        <v>3</v>
      </c>
      <c r="C18" s="178">
        <v>10</v>
      </c>
      <c r="D18" s="178">
        <v>3</v>
      </c>
      <c r="E18" s="178">
        <v>3</v>
      </c>
      <c r="F18" s="178">
        <v>10</v>
      </c>
      <c r="G18" s="178">
        <v>0</v>
      </c>
      <c r="H18" s="178">
        <v>0</v>
      </c>
      <c r="I18" s="178">
        <v>0</v>
      </c>
      <c r="J18" s="178">
        <v>3</v>
      </c>
      <c r="K18" s="178">
        <v>3</v>
      </c>
      <c r="L18" s="178">
        <v>10</v>
      </c>
      <c r="M18" s="178">
        <v>3</v>
      </c>
      <c r="N18" s="178">
        <v>3</v>
      </c>
      <c r="O18" s="178">
        <v>10</v>
      </c>
    </row>
    <row r="19" spans="1:15" x14ac:dyDescent="0.2">
      <c r="A19" s="128" t="s">
        <v>74</v>
      </c>
      <c r="B19" s="178">
        <v>696</v>
      </c>
      <c r="C19" s="177">
        <v>8685.7900000000009</v>
      </c>
      <c r="D19" s="178">
        <v>696</v>
      </c>
      <c r="E19" s="178">
        <v>831</v>
      </c>
      <c r="F19" s="177">
        <v>8685.7900000000009</v>
      </c>
      <c r="G19" s="178">
        <v>0</v>
      </c>
      <c r="H19" s="178">
        <v>0</v>
      </c>
      <c r="I19" s="178">
        <v>0</v>
      </c>
      <c r="J19" s="178">
        <v>696</v>
      </c>
      <c r="K19" s="178">
        <v>831</v>
      </c>
      <c r="L19" s="177">
        <v>8685.7900000000009</v>
      </c>
      <c r="M19" s="178">
        <v>695</v>
      </c>
      <c r="N19" s="178">
        <v>830</v>
      </c>
      <c r="O19" s="177">
        <v>8678.7900000000009</v>
      </c>
    </row>
    <row r="20" spans="1:15" x14ac:dyDescent="0.2">
      <c r="A20" s="128" t="s">
        <v>75</v>
      </c>
      <c r="B20" s="178">
        <v>250</v>
      </c>
      <c r="C20" s="177">
        <v>5163.75</v>
      </c>
      <c r="D20" s="178">
        <v>250</v>
      </c>
      <c r="E20" s="178">
        <v>393</v>
      </c>
      <c r="F20" s="177">
        <v>5161.75</v>
      </c>
      <c r="G20" s="178">
        <v>1</v>
      </c>
      <c r="H20" s="178">
        <v>1</v>
      </c>
      <c r="I20" s="178">
        <v>2</v>
      </c>
      <c r="J20" s="178">
        <v>250</v>
      </c>
      <c r="K20" s="178">
        <v>394</v>
      </c>
      <c r="L20" s="177">
        <v>5163.75</v>
      </c>
      <c r="M20" s="178">
        <v>250</v>
      </c>
      <c r="N20" s="178">
        <v>393</v>
      </c>
      <c r="O20" s="177">
        <v>5161.75</v>
      </c>
    </row>
    <row r="21" spans="1:15" x14ac:dyDescent="0.2">
      <c r="A21" s="128" t="s">
        <v>76</v>
      </c>
      <c r="B21" s="178">
        <v>0</v>
      </c>
      <c r="C21" s="178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</row>
  </sheetData>
  <mergeCells count="6">
    <mergeCell ref="M7:O7"/>
    <mergeCell ref="A7:A8"/>
    <mergeCell ref="B7:C7"/>
    <mergeCell ref="D7:F7"/>
    <mergeCell ref="G7:I7"/>
    <mergeCell ref="J7:L7"/>
  </mergeCells>
  <hyperlinks>
    <hyperlink ref="A9" r:id="rId1" display="http://www.farmer.doae.go.th/report/report64/report_corn_64_fmdfbd_1/"/>
    <hyperlink ref="A10" r:id="rId2" display="http://www.farmer.doae.go.th/report/report64/report_corn_64_fmdfbd_ap_1/66/01/"/>
    <hyperlink ref="A11" r:id="rId3" display="http://www.farmer.doae.go.th/report/report64/report_corn_64_fmdfbd_ap_1/66/02/"/>
    <hyperlink ref="A12" r:id="rId4" display="http://www.farmer.doae.go.th/report/report64/report_corn_64_fmdfbd_ap_1/66/03/"/>
    <hyperlink ref="A13" r:id="rId5" display="http://www.farmer.doae.go.th/report/report64/report_corn_64_fmdfbd_ap_1/66/04/"/>
    <hyperlink ref="A14" r:id="rId6" display="http://www.farmer.doae.go.th/report/report64/report_corn_64_fmdfbd_ap_1/66/05/"/>
    <hyperlink ref="A15" r:id="rId7" display="http://www.farmer.doae.go.th/report/report64/report_corn_64_fmdfbd_ap_1/66/06/"/>
    <hyperlink ref="A16" r:id="rId8" display="http://www.farmer.doae.go.th/report/report64/report_corn_64_fmdfbd_ap_1/66/07/"/>
    <hyperlink ref="A17" r:id="rId9" display="http://www.farmer.doae.go.th/report/report64/report_corn_64_fmdfbd_ap_1/66/08/"/>
    <hyperlink ref="A18" r:id="rId10" display="http://www.farmer.doae.go.th/report/report64/report_corn_64_fmdfbd_ap_1/66/09/"/>
    <hyperlink ref="A19" r:id="rId11" display="http://www.farmer.doae.go.th/report/report64/report_corn_64_fmdfbd_ap_1/66/10/"/>
    <hyperlink ref="A20" r:id="rId12" display="http://www.farmer.doae.go.th/report/report64/report_corn_64_fmdfbd_ap_1/66/11/"/>
    <hyperlink ref="A21" r:id="rId13" display="http://www.farmer.doae.go.th/report/report64/report_corn_64_fmdfbd_ap_1/66/12/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10" sqref="B10:C21"/>
    </sheetView>
  </sheetViews>
  <sheetFormatPr defaultRowHeight="14.25" x14ac:dyDescent="0.2"/>
  <sheetData>
    <row r="1" spans="1:15" x14ac:dyDescent="0.2">
      <c r="A1" s="125" t="s">
        <v>89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">
      <c r="A2" s="125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2">
      <c r="A3" s="125" t="s">
        <v>88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2">
      <c r="A4" s="125" t="s">
        <v>264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x14ac:dyDescent="0.2">
      <c r="A5" s="127" t="s">
        <v>57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ht="15" x14ac:dyDescent="0.2">
      <c r="A7" s="236" t="s">
        <v>58</v>
      </c>
      <c r="B7" s="196" t="s">
        <v>81</v>
      </c>
      <c r="C7" s="198"/>
      <c r="D7" s="196" t="s">
        <v>82</v>
      </c>
      <c r="E7" s="197"/>
      <c r="F7" s="198"/>
      <c r="G7" s="196" t="s">
        <v>83</v>
      </c>
      <c r="H7" s="197"/>
      <c r="I7" s="198"/>
      <c r="J7" s="196" t="s">
        <v>84</v>
      </c>
      <c r="K7" s="197"/>
      <c r="L7" s="198"/>
      <c r="M7" s="196" t="s">
        <v>85</v>
      </c>
      <c r="N7" s="197"/>
      <c r="O7" s="198"/>
    </row>
    <row r="8" spans="1:15" ht="15" x14ac:dyDescent="0.2">
      <c r="A8" s="237"/>
      <c r="B8" s="29" t="s">
        <v>61</v>
      </c>
      <c r="C8" s="29" t="s">
        <v>63</v>
      </c>
      <c r="D8" s="29" t="s">
        <v>61</v>
      </c>
      <c r="E8" s="29" t="s">
        <v>62</v>
      </c>
      <c r="F8" s="29" t="s">
        <v>63</v>
      </c>
      <c r="G8" s="29" t="s">
        <v>61</v>
      </c>
      <c r="H8" s="29" t="s">
        <v>62</v>
      </c>
      <c r="I8" s="29" t="s">
        <v>63</v>
      </c>
      <c r="J8" s="29" t="s">
        <v>61</v>
      </c>
      <c r="K8" s="29" t="s">
        <v>62</v>
      </c>
      <c r="L8" s="29" t="s">
        <v>63</v>
      </c>
      <c r="M8" s="29" t="s">
        <v>61</v>
      </c>
      <c r="N8" s="29" t="s">
        <v>62</v>
      </c>
      <c r="O8" s="29" t="s">
        <v>63</v>
      </c>
    </row>
    <row r="9" spans="1:15" x14ac:dyDescent="0.2">
      <c r="A9" s="128" t="s">
        <v>64</v>
      </c>
      <c r="B9" s="32">
        <v>851</v>
      </c>
      <c r="C9" s="31">
        <v>17011.09</v>
      </c>
      <c r="D9" s="32">
        <v>850</v>
      </c>
      <c r="E9" s="30">
        <v>1217</v>
      </c>
      <c r="F9" s="31">
        <v>17005.09</v>
      </c>
      <c r="G9" s="32">
        <v>1</v>
      </c>
      <c r="H9" s="32">
        <v>1</v>
      </c>
      <c r="I9" s="32">
        <v>6</v>
      </c>
      <c r="J9" s="32">
        <v>829</v>
      </c>
      <c r="K9" s="30">
        <v>1190</v>
      </c>
      <c r="L9" s="31">
        <v>16686.330000000002</v>
      </c>
      <c r="M9" s="32">
        <v>823</v>
      </c>
      <c r="N9" s="30">
        <v>1184</v>
      </c>
      <c r="O9" s="31">
        <v>16579.330000000002</v>
      </c>
    </row>
    <row r="10" spans="1:15" x14ac:dyDescent="0.2">
      <c r="A10" s="128" t="s">
        <v>65</v>
      </c>
      <c r="B10" s="32">
        <v>40</v>
      </c>
      <c r="C10" s="32">
        <v>681</v>
      </c>
      <c r="D10" s="32">
        <v>40</v>
      </c>
      <c r="E10" s="32">
        <v>80</v>
      </c>
      <c r="F10" s="32">
        <v>681</v>
      </c>
      <c r="G10" s="32">
        <v>0</v>
      </c>
      <c r="H10" s="32">
        <v>0</v>
      </c>
      <c r="I10" s="32">
        <v>0</v>
      </c>
      <c r="J10" s="32">
        <v>35</v>
      </c>
      <c r="K10" s="32">
        <v>71</v>
      </c>
      <c r="L10" s="32">
        <v>604</v>
      </c>
      <c r="M10" s="32">
        <v>35</v>
      </c>
      <c r="N10" s="32">
        <v>71</v>
      </c>
      <c r="O10" s="32">
        <v>604</v>
      </c>
    </row>
    <row r="11" spans="1:15" x14ac:dyDescent="0.2">
      <c r="A11" s="128" t="s">
        <v>66</v>
      </c>
      <c r="B11" s="32">
        <v>1</v>
      </c>
      <c r="C11" s="32">
        <v>5</v>
      </c>
      <c r="D11" s="32">
        <v>1</v>
      </c>
      <c r="E11" s="32">
        <v>1</v>
      </c>
      <c r="F11" s="32">
        <v>5</v>
      </c>
      <c r="G11" s="32">
        <v>0</v>
      </c>
      <c r="H11" s="32">
        <v>0</v>
      </c>
      <c r="I11" s="32">
        <v>0</v>
      </c>
      <c r="J11" s="32">
        <v>1</v>
      </c>
      <c r="K11" s="32">
        <v>1</v>
      </c>
      <c r="L11" s="32">
        <v>5</v>
      </c>
      <c r="M11" s="32">
        <v>1</v>
      </c>
      <c r="N11" s="32">
        <v>1</v>
      </c>
      <c r="O11" s="32">
        <v>5</v>
      </c>
    </row>
    <row r="12" spans="1:15" x14ac:dyDescent="0.2">
      <c r="A12" s="128" t="s">
        <v>67</v>
      </c>
      <c r="B12" s="32">
        <v>82</v>
      </c>
      <c r="C12" s="31">
        <v>1696.87</v>
      </c>
      <c r="D12" s="32">
        <v>82</v>
      </c>
      <c r="E12" s="32">
        <v>104</v>
      </c>
      <c r="F12" s="31">
        <v>1696.87</v>
      </c>
      <c r="G12" s="32">
        <v>0</v>
      </c>
      <c r="H12" s="32">
        <v>0</v>
      </c>
      <c r="I12" s="32">
        <v>0</v>
      </c>
      <c r="J12" s="32">
        <v>81</v>
      </c>
      <c r="K12" s="32">
        <v>101</v>
      </c>
      <c r="L12" s="31">
        <v>1660.87</v>
      </c>
      <c r="M12" s="32">
        <v>78</v>
      </c>
      <c r="N12" s="32">
        <v>98</v>
      </c>
      <c r="O12" s="31">
        <v>1596.62</v>
      </c>
    </row>
    <row r="13" spans="1:15" x14ac:dyDescent="0.2">
      <c r="A13" s="128" t="s">
        <v>68</v>
      </c>
      <c r="B13" s="32">
        <v>17</v>
      </c>
      <c r="C13" s="32">
        <v>438.25</v>
      </c>
      <c r="D13" s="32">
        <v>17</v>
      </c>
      <c r="E13" s="32">
        <v>35</v>
      </c>
      <c r="F13" s="32">
        <v>438.25</v>
      </c>
      <c r="G13" s="32">
        <v>0</v>
      </c>
      <c r="H13" s="32">
        <v>0</v>
      </c>
      <c r="I13" s="32">
        <v>0</v>
      </c>
      <c r="J13" s="32">
        <v>17</v>
      </c>
      <c r="K13" s="32">
        <v>35</v>
      </c>
      <c r="L13" s="32">
        <v>438.25</v>
      </c>
      <c r="M13" s="32">
        <v>17</v>
      </c>
      <c r="N13" s="32">
        <v>35</v>
      </c>
      <c r="O13" s="32">
        <v>438.25</v>
      </c>
    </row>
    <row r="14" spans="1:15" x14ac:dyDescent="0.2">
      <c r="A14" s="128" t="s">
        <v>69</v>
      </c>
      <c r="B14" s="32">
        <v>1</v>
      </c>
      <c r="C14" s="32">
        <v>18</v>
      </c>
      <c r="D14" s="32">
        <v>1</v>
      </c>
      <c r="E14" s="32">
        <v>1</v>
      </c>
      <c r="F14" s="32">
        <v>18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</row>
    <row r="15" spans="1:15" x14ac:dyDescent="0.2">
      <c r="A15" s="128" t="s">
        <v>70</v>
      </c>
      <c r="B15" s="32">
        <v>110</v>
      </c>
      <c r="C15" s="31">
        <v>3103</v>
      </c>
      <c r="D15" s="32">
        <v>110</v>
      </c>
      <c r="E15" s="32">
        <v>231</v>
      </c>
      <c r="F15" s="31">
        <v>3103</v>
      </c>
      <c r="G15" s="32">
        <v>0</v>
      </c>
      <c r="H15" s="32">
        <v>0</v>
      </c>
      <c r="I15" s="32">
        <v>0</v>
      </c>
      <c r="J15" s="32">
        <v>110</v>
      </c>
      <c r="K15" s="32">
        <v>231</v>
      </c>
      <c r="L15" s="31">
        <v>3103</v>
      </c>
      <c r="M15" s="32">
        <v>110</v>
      </c>
      <c r="N15" s="32">
        <v>231</v>
      </c>
      <c r="O15" s="31">
        <v>3103</v>
      </c>
    </row>
    <row r="16" spans="1:15" x14ac:dyDescent="0.2">
      <c r="A16" s="128" t="s">
        <v>71</v>
      </c>
      <c r="B16" s="32">
        <v>307</v>
      </c>
      <c r="C16" s="31">
        <v>5120.45</v>
      </c>
      <c r="D16" s="32">
        <v>306</v>
      </c>
      <c r="E16" s="32">
        <v>363</v>
      </c>
      <c r="F16" s="31">
        <v>5114.45</v>
      </c>
      <c r="G16" s="32">
        <v>1</v>
      </c>
      <c r="H16" s="32">
        <v>1</v>
      </c>
      <c r="I16" s="32">
        <v>6</v>
      </c>
      <c r="J16" s="32">
        <v>295</v>
      </c>
      <c r="K16" s="32">
        <v>352</v>
      </c>
      <c r="L16" s="31">
        <v>4958.08</v>
      </c>
      <c r="M16" s="32">
        <v>292</v>
      </c>
      <c r="N16" s="32">
        <v>349</v>
      </c>
      <c r="O16" s="31">
        <v>4915.33</v>
      </c>
    </row>
    <row r="17" spans="1:15" x14ac:dyDescent="0.2">
      <c r="A17" s="128" t="s">
        <v>72</v>
      </c>
      <c r="B17" s="32">
        <v>5</v>
      </c>
      <c r="C17" s="32">
        <v>154</v>
      </c>
      <c r="D17" s="32">
        <v>5</v>
      </c>
      <c r="E17" s="32">
        <v>8</v>
      </c>
      <c r="F17" s="32">
        <v>154</v>
      </c>
      <c r="G17" s="32">
        <v>0</v>
      </c>
      <c r="H17" s="32">
        <v>0</v>
      </c>
      <c r="I17" s="32">
        <v>0</v>
      </c>
      <c r="J17" s="32">
        <v>5</v>
      </c>
      <c r="K17" s="32">
        <v>8</v>
      </c>
      <c r="L17" s="32">
        <v>154</v>
      </c>
      <c r="M17" s="32">
        <v>5</v>
      </c>
      <c r="N17" s="32">
        <v>8</v>
      </c>
      <c r="O17" s="32">
        <v>154</v>
      </c>
    </row>
    <row r="18" spans="1:15" x14ac:dyDescent="0.2">
      <c r="A18" s="128" t="s">
        <v>73</v>
      </c>
      <c r="B18" s="32">
        <v>17</v>
      </c>
      <c r="C18" s="32">
        <v>330.75</v>
      </c>
      <c r="D18" s="32">
        <v>17</v>
      </c>
      <c r="E18" s="32">
        <v>23</v>
      </c>
      <c r="F18" s="32">
        <v>330.75</v>
      </c>
      <c r="G18" s="32">
        <v>0</v>
      </c>
      <c r="H18" s="32">
        <v>0</v>
      </c>
      <c r="I18" s="32">
        <v>0</v>
      </c>
      <c r="J18" s="32">
        <v>17</v>
      </c>
      <c r="K18" s="32">
        <v>23</v>
      </c>
      <c r="L18" s="32">
        <v>330.75</v>
      </c>
      <c r="M18" s="32">
        <v>17</v>
      </c>
      <c r="N18" s="32">
        <v>23</v>
      </c>
      <c r="O18" s="32">
        <v>330.75</v>
      </c>
    </row>
    <row r="19" spans="1:15" x14ac:dyDescent="0.2">
      <c r="A19" s="128" t="s">
        <v>74</v>
      </c>
      <c r="B19" s="32">
        <v>236</v>
      </c>
      <c r="C19" s="31">
        <v>4432.1899999999996</v>
      </c>
      <c r="D19" s="32">
        <v>236</v>
      </c>
      <c r="E19" s="32">
        <v>307</v>
      </c>
      <c r="F19" s="31">
        <v>4432.1899999999996</v>
      </c>
      <c r="G19" s="32">
        <v>0</v>
      </c>
      <c r="H19" s="32">
        <v>0</v>
      </c>
      <c r="I19" s="32">
        <v>0</v>
      </c>
      <c r="J19" s="32">
        <v>235</v>
      </c>
      <c r="K19" s="32">
        <v>306</v>
      </c>
      <c r="L19" s="31">
        <v>4426.1899999999996</v>
      </c>
      <c r="M19" s="32">
        <v>235</v>
      </c>
      <c r="N19" s="32">
        <v>306</v>
      </c>
      <c r="O19" s="31">
        <v>4426.1899999999996</v>
      </c>
    </row>
    <row r="20" spans="1:15" x14ac:dyDescent="0.2">
      <c r="A20" s="128" t="s">
        <v>75</v>
      </c>
      <c r="B20" s="32">
        <v>24</v>
      </c>
      <c r="C20" s="32">
        <v>624</v>
      </c>
      <c r="D20" s="32">
        <v>24</v>
      </c>
      <c r="E20" s="32">
        <v>37</v>
      </c>
      <c r="F20" s="32">
        <v>624</v>
      </c>
      <c r="G20" s="32">
        <v>0</v>
      </c>
      <c r="H20" s="32">
        <v>0</v>
      </c>
      <c r="I20" s="32">
        <v>0</v>
      </c>
      <c r="J20" s="32">
        <v>24</v>
      </c>
      <c r="K20" s="32">
        <v>37</v>
      </c>
      <c r="L20" s="32">
        <v>624</v>
      </c>
      <c r="M20" s="32">
        <v>24</v>
      </c>
      <c r="N20" s="32">
        <v>37</v>
      </c>
      <c r="O20" s="32">
        <v>624</v>
      </c>
    </row>
    <row r="21" spans="1:15" x14ac:dyDescent="0.2">
      <c r="A21" s="128" t="s">
        <v>76</v>
      </c>
      <c r="B21" s="32">
        <v>23</v>
      </c>
      <c r="C21" s="32">
        <v>407.58</v>
      </c>
      <c r="D21" s="32">
        <v>23</v>
      </c>
      <c r="E21" s="32">
        <v>27</v>
      </c>
      <c r="F21" s="32">
        <v>407.58</v>
      </c>
      <c r="G21" s="32">
        <v>0</v>
      </c>
      <c r="H21" s="32">
        <v>0</v>
      </c>
      <c r="I21" s="32">
        <v>0</v>
      </c>
      <c r="J21" s="32">
        <v>21</v>
      </c>
      <c r="K21" s="32">
        <v>25</v>
      </c>
      <c r="L21" s="32">
        <v>382.19</v>
      </c>
      <c r="M21" s="32">
        <v>21</v>
      </c>
      <c r="N21" s="32">
        <v>25</v>
      </c>
      <c r="O21" s="32">
        <v>382.19</v>
      </c>
    </row>
  </sheetData>
  <mergeCells count="6">
    <mergeCell ref="M7:O7"/>
    <mergeCell ref="A7:A8"/>
    <mergeCell ref="B7:C7"/>
    <mergeCell ref="D7:F7"/>
    <mergeCell ref="G7:I7"/>
    <mergeCell ref="J7:L7"/>
  </mergeCells>
  <hyperlinks>
    <hyperlink ref="A9" r:id="rId1" display="http://www.farmer.doae.go.th/report/report64/report_sugar_cane64_fmdfbd/"/>
    <hyperlink ref="A10" r:id="rId2" display="http://www.farmer.doae.go.th/report/report64/report_sugar_cane64_fmdfbd_ap/66/01/"/>
    <hyperlink ref="A11" r:id="rId3" display="http://www.farmer.doae.go.th/report/report64/report_sugar_cane64_fmdfbd_ap/66/02/"/>
    <hyperlink ref="A12" r:id="rId4" display="http://www.farmer.doae.go.th/report/report64/report_sugar_cane64_fmdfbd_ap/66/03/"/>
    <hyperlink ref="A13" r:id="rId5" display="http://www.farmer.doae.go.th/report/report64/report_sugar_cane64_fmdfbd_ap/66/04/"/>
    <hyperlink ref="A14" r:id="rId6" display="http://www.farmer.doae.go.th/report/report64/report_sugar_cane64_fmdfbd_ap/66/05/"/>
    <hyperlink ref="A15" r:id="rId7" display="http://www.farmer.doae.go.th/report/report64/report_sugar_cane64_fmdfbd_ap/66/06/"/>
    <hyperlink ref="A16" r:id="rId8" display="http://www.farmer.doae.go.th/report/report64/report_sugar_cane64_fmdfbd_ap/66/07/"/>
    <hyperlink ref="A17" r:id="rId9" display="http://www.farmer.doae.go.th/report/report64/report_sugar_cane64_fmdfbd_ap/66/08/"/>
    <hyperlink ref="A18" r:id="rId10" display="http://www.farmer.doae.go.th/report/report64/report_sugar_cane64_fmdfbd_ap/66/09/"/>
    <hyperlink ref="A19" r:id="rId11" display="http://www.farmer.doae.go.th/report/report64/report_sugar_cane64_fmdfbd_ap/66/10/"/>
    <hyperlink ref="A20" r:id="rId12" display="http://www.farmer.doae.go.th/report/report64/report_sugar_cane64_fmdfbd_ap/66/11/"/>
    <hyperlink ref="A21" r:id="rId13" display="http://www.farmer.doae.go.th/report/report64/report_sugar_cane64_fmdfbd_ap/66/12/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B10" sqref="B10:C21"/>
    </sheetView>
  </sheetViews>
  <sheetFormatPr defaultRowHeight="14.25" x14ac:dyDescent="0.2"/>
  <sheetData>
    <row r="1" spans="1:15" x14ac:dyDescent="0.2">
      <c r="A1" s="125" t="s">
        <v>217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x14ac:dyDescent="0.2">
      <c r="A2" s="125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x14ac:dyDescent="0.2">
      <c r="A3" s="125" t="s">
        <v>88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x14ac:dyDescent="0.2">
      <c r="A4" s="125" t="s">
        <v>264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 x14ac:dyDescent="0.2">
      <c r="A5" s="127" t="s">
        <v>57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</row>
    <row r="6" spans="1:15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</row>
    <row r="7" spans="1:15" ht="15" x14ac:dyDescent="0.2">
      <c r="A7" s="236" t="s">
        <v>58</v>
      </c>
      <c r="B7" s="196" t="s">
        <v>81</v>
      </c>
      <c r="C7" s="198"/>
      <c r="D7" s="196" t="s">
        <v>82</v>
      </c>
      <c r="E7" s="197"/>
      <c r="F7" s="198"/>
      <c r="G7" s="196" t="s">
        <v>83</v>
      </c>
      <c r="H7" s="197"/>
      <c r="I7" s="198"/>
      <c r="J7" s="196" t="s">
        <v>84</v>
      </c>
      <c r="K7" s="197"/>
      <c r="L7" s="198"/>
      <c r="M7" s="196" t="s">
        <v>85</v>
      </c>
      <c r="N7" s="197"/>
      <c r="O7" s="198"/>
    </row>
    <row r="8" spans="1:15" ht="15" x14ac:dyDescent="0.2">
      <c r="A8" s="237"/>
      <c r="B8" s="29" t="s">
        <v>61</v>
      </c>
      <c r="C8" s="29" t="s">
        <v>63</v>
      </c>
      <c r="D8" s="29" t="s">
        <v>61</v>
      </c>
      <c r="E8" s="29" t="s">
        <v>62</v>
      </c>
      <c r="F8" s="29" t="s">
        <v>63</v>
      </c>
      <c r="G8" s="29" t="s">
        <v>61</v>
      </c>
      <c r="H8" s="29" t="s">
        <v>62</v>
      </c>
      <c r="I8" s="29" t="s">
        <v>63</v>
      </c>
      <c r="J8" s="29" t="s">
        <v>61</v>
      </c>
      <c r="K8" s="29" t="s">
        <v>62</v>
      </c>
      <c r="L8" s="29" t="s">
        <v>63</v>
      </c>
      <c r="M8" s="29" t="s">
        <v>61</v>
      </c>
      <c r="N8" s="29" t="s">
        <v>62</v>
      </c>
      <c r="O8" s="29" t="s">
        <v>63</v>
      </c>
    </row>
    <row r="9" spans="1:15" x14ac:dyDescent="0.2">
      <c r="A9" s="128" t="s">
        <v>64</v>
      </c>
      <c r="B9" s="30">
        <v>1457</v>
      </c>
      <c r="C9" s="31">
        <v>16464.48</v>
      </c>
      <c r="D9" s="30">
        <v>1456</v>
      </c>
      <c r="E9" s="30">
        <v>1903</v>
      </c>
      <c r="F9" s="31">
        <v>16453.48</v>
      </c>
      <c r="G9" s="32">
        <v>2</v>
      </c>
      <c r="H9" s="32">
        <v>2</v>
      </c>
      <c r="I9" s="32">
        <v>11</v>
      </c>
      <c r="J9" s="30">
        <v>1452</v>
      </c>
      <c r="K9" s="30">
        <v>1898</v>
      </c>
      <c r="L9" s="31">
        <v>16410.23</v>
      </c>
      <c r="M9" s="30">
        <v>1434</v>
      </c>
      <c r="N9" s="30">
        <v>1877</v>
      </c>
      <c r="O9" s="31">
        <v>16177.73</v>
      </c>
    </row>
    <row r="10" spans="1:15" x14ac:dyDescent="0.2">
      <c r="A10" s="128" t="s">
        <v>65</v>
      </c>
      <c r="B10" s="32">
        <v>5</v>
      </c>
      <c r="C10" s="32">
        <v>59.75</v>
      </c>
      <c r="D10" s="32">
        <v>5</v>
      </c>
      <c r="E10" s="32">
        <v>10</v>
      </c>
      <c r="F10" s="32">
        <v>59.75</v>
      </c>
      <c r="G10" s="32">
        <v>0</v>
      </c>
      <c r="H10" s="32">
        <v>0</v>
      </c>
      <c r="I10" s="32">
        <v>0</v>
      </c>
      <c r="J10" s="32">
        <v>5</v>
      </c>
      <c r="K10" s="32">
        <v>10</v>
      </c>
      <c r="L10" s="32">
        <v>59.75</v>
      </c>
      <c r="M10" s="32">
        <v>5</v>
      </c>
      <c r="N10" s="32">
        <v>10</v>
      </c>
      <c r="O10" s="32">
        <v>59.75</v>
      </c>
    </row>
    <row r="11" spans="1:15" x14ac:dyDescent="0.2">
      <c r="A11" s="128" t="s">
        <v>66</v>
      </c>
      <c r="B11" s="32">
        <v>10</v>
      </c>
      <c r="C11" s="32">
        <v>112.25</v>
      </c>
      <c r="D11" s="32">
        <v>10</v>
      </c>
      <c r="E11" s="32">
        <v>11</v>
      </c>
      <c r="F11" s="32">
        <v>112.25</v>
      </c>
      <c r="G11" s="32">
        <v>0</v>
      </c>
      <c r="H11" s="32">
        <v>0</v>
      </c>
      <c r="I11" s="32">
        <v>0</v>
      </c>
      <c r="J11" s="32">
        <v>10</v>
      </c>
      <c r="K11" s="32">
        <v>11</v>
      </c>
      <c r="L11" s="32">
        <v>112.25</v>
      </c>
      <c r="M11" s="32">
        <v>10</v>
      </c>
      <c r="N11" s="32">
        <v>11</v>
      </c>
      <c r="O11" s="32">
        <v>112.25</v>
      </c>
    </row>
    <row r="12" spans="1:15" x14ac:dyDescent="0.2">
      <c r="A12" s="128" t="s">
        <v>67</v>
      </c>
      <c r="B12" s="32">
        <v>161</v>
      </c>
      <c r="C12" s="31">
        <v>1915.58</v>
      </c>
      <c r="D12" s="32">
        <v>161</v>
      </c>
      <c r="E12" s="32">
        <v>214</v>
      </c>
      <c r="F12" s="31">
        <v>1915.58</v>
      </c>
      <c r="G12" s="32">
        <v>0</v>
      </c>
      <c r="H12" s="32">
        <v>0</v>
      </c>
      <c r="I12" s="32">
        <v>0</v>
      </c>
      <c r="J12" s="32">
        <v>161</v>
      </c>
      <c r="K12" s="32">
        <v>214</v>
      </c>
      <c r="L12" s="31">
        <v>1915.58</v>
      </c>
      <c r="M12" s="32">
        <v>161</v>
      </c>
      <c r="N12" s="32">
        <v>214</v>
      </c>
      <c r="O12" s="31">
        <v>1915.58</v>
      </c>
    </row>
    <row r="13" spans="1:15" x14ac:dyDescent="0.2">
      <c r="A13" s="128" t="s">
        <v>68</v>
      </c>
      <c r="B13" s="32">
        <v>4</v>
      </c>
      <c r="C13" s="32">
        <v>51.5</v>
      </c>
      <c r="D13" s="32">
        <v>4</v>
      </c>
      <c r="E13" s="32">
        <v>6</v>
      </c>
      <c r="F13" s="32">
        <v>51.5</v>
      </c>
      <c r="G13" s="32">
        <v>0</v>
      </c>
      <c r="H13" s="32">
        <v>0</v>
      </c>
      <c r="I13" s="32">
        <v>0</v>
      </c>
      <c r="J13" s="32">
        <v>4</v>
      </c>
      <c r="K13" s="32">
        <v>6</v>
      </c>
      <c r="L13" s="32">
        <v>51.5</v>
      </c>
      <c r="M13" s="32">
        <v>3</v>
      </c>
      <c r="N13" s="32">
        <v>5</v>
      </c>
      <c r="O13" s="32">
        <v>47.5</v>
      </c>
    </row>
    <row r="14" spans="1:15" x14ac:dyDescent="0.2">
      <c r="A14" s="128" t="s">
        <v>69</v>
      </c>
      <c r="B14" s="32">
        <v>1</v>
      </c>
      <c r="C14" s="32">
        <v>12</v>
      </c>
      <c r="D14" s="32">
        <v>1</v>
      </c>
      <c r="E14" s="32">
        <v>1</v>
      </c>
      <c r="F14" s="32">
        <v>12</v>
      </c>
      <c r="G14" s="32">
        <v>0</v>
      </c>
      <c r="H14" s="32">
        <v>0</v>
      </c>
      <c r="I14" s="32">
        <v>0</v>
      </c>
      <c r="J14" s="32">
        <v>1</v>
      </c>
      <c r="K14" s="32">
        <v>1</v>
      </c>
      <c r="L14" s="32">
        <v>12</v>
      </c>
      <c r="M14" s="32">
        <v>1</v>
      </c>
      <c r="N14" s="32">
        <v>1</v>
      </c>
      <c r="O14" s="32">
        <v>12</v>
      </c>
    </row>
    <row r="15" spans="1:15" x14ac:dyDescent="0.2">
      <c r="A15" s="128" t="s">
        <v>70</v>
      </c>
      <c r="B15" s="32">
        <v>309</v>
      </c>
      <c r="C15" s="31">
        <v>4220.25</v>
      </c>
      <c r="D15" s="32">
        <v>309</v>
      </c>
      <c r="E15" s="32">
        <v>454</v>
      </c>
      <c r="F15" s="31">
        <v>4220.25</v>
      </c>
      <c r="G15" s="32">
        <v>0</v>
      </c>
      <c r="H15" s="32">
        <v>0</v>
      </c>
      <c r="I15" s="32">
        <v>0</v>
      </c>
      <c r="J15" s="32">
        <v>309</v>
      </c>
      <c r="K15" s="32">
        <v>454</v>
      </c>
      <c r="L15" s="31">
        <v>4220.25</v>
      </c>
      <c r="M15" s="32">
        <v>309</v>
      </c>
      <c r="N15" s="32">
        <v>454</v>
      </c>
      <c r="O15" s="31">
        <v>4220.25</v>
      </c>
    </row>
    <row r="16" spans="1:15" x14ac:dyDescent="0.2">
      <c r="A16" s="128" t="s">
        <v>71</v>
      </c>
      <c r="B16" s="32">
        <v>371</v>
      </c>
      <c r="C16" s="31">
        <v>2917.68</v>
      </c>
      <c r="D16" s="32">
        <v>370</v>
      </c>
      <c r="E16" s="32">
        <v>445</v>
      </c>
      <c r="F16" s="31">
        <v>2912.68</v>
      </c>
      <c r="G16" s="32">
        <v>1</v>
      </c>
      <c r="H16" s="32">
        <v>1</v>
      </c>
      <c r="I16" s="32">
        <v>5</v>
      </c>
      <c r="J16" s="32">
        <v>370</v>
      </c>
      <c r="K16" s="32">
        <v>445</v>
      </c>
      <c r="L16" s="31">
        <v>2912.68</v>
      </c>
      <c r="M16" s="32">
        <v>367</v>
      </c>
      <c r="N16" s="32">
        <v>442</v>
      </c>
      <c r="O16" s="31">
        <v>2879.68</v>
      </c>
    </row>
    <row r="17" spans="1:15" x14ac:dyDescent="0.2">
      <c r="A17" s="128" t="s">
        <v>72</v>
      </c>
      <c r="B17" s="32">
        <v>122</v>
      </c>
      <c r="C17" s="31">
        <v>1934.25</v>
      </c>
      <c r="D17" s="32">
        <v>122</v>
      </c>
      <c r="E17" s="32">
        <v>179</v>
      </c>
      <c r="F17" s="31">
        <v>1934.25</v>
      </c>
      <c r="G17" s="32">
        <v>0</v>
      </c>
      <c r="H17" s="32">
        <v>0</v>
      </c>
      <c r="I17" s="32">
        <v>0</v>
      </c>
      <c r="J17" s="32">
        <v>120</v>
      </c>
      <c r="K17" s="32">
        <v>175</v>
      </c>
      <c r="L17" s="31">
        <v>1907.5</v>
      </c>
      <c r="M17" s="32">
        <v>115</v>
      </c>
      <c r="N17" s="32">
        <v>168</v>
      </c>
      <c r="O17" s="31">
        <v>1774.5</v>
      </c>
    </row>
    <row r="18" spans="1:15" x14ac:dyDescent="0.2">
      <c r="A18" s="128" t="s">
        <v>73</v>
      </c>
      <c r="B18" s="32">
        <v>28</v>
      </c>
      <c r="C18" s="32">
        <v>510.75</v>
      </c>
      <c r="D18" s="32">
        <v>28</v>
      </c>
      <c r="E18" s="32">
        <v>44</v>
      </c>
      <c r="F18" s="32">
        <v>504.75</v>
      </c>
      <c r="G18" s="32">
        <v>1</v>
      </c>
      <c r="H18" s="32">
        <v>1</v>
      </c>
      <c r="I18" s="32">
        <v>6</v>
      </c>
      <c r="J18" s="32">
        <v>28</v>
      </c>
      <c r="K18" s="32">
        <v>45</v>
      </c>
      <c r="L18" s="32">
        <v>510.75</v>
      </c>
      <c r="M18" s="32">
        <v>28</v>
      </c>
      <c r="N18" s="32">
        <v>44</v>
      </c>
      <c r="O18" s="32">
        <v>504.75</v>
      </c>
    </row>
    <row r="19" spans="1:15" x14ac:dyDescent="0.2">
      <c r="A19" s="128" t="s">
        <v>74</v>
      </c>
      <c r="B19" s="32">
        <v>288</v>
      </c>
      <c r="C19" s="31">
        <v>3268.35</v>
      </c>
      <c r="D19" s="32">
        <v>288</v>
      </c>
      <c r="E19" s="32">
        <v>337</v>
      </c>
      <c r="F19" s="31">
        <v>3268.35</v>
      </c>
      <c r="G19" s="32">
        <v>0</v>
      </c>
      <c r="H19" s="32">
        <v>0</v>
      </c>
      <c r="I19" s="32">
        <v>0</v>
      </c>
      <c r="J19" s="32">
        <v>287</v>
      </c>
      <c r="K19" s="32">
        <v>336</v>
      </c>
      <c r="L19" s="31">
        <v>3258.35</v>
      </c>
      <c r="M19" s="32">
        <v>287</v>
      </c>
      <c r="N19" s="32">
        <v>336</v>
      </c>
      <c r="O19" s="31">
        <v>3258.35</v>
      </c>
    </row>
    <row r="20" spans="1:15" x14ac:dyDescent="0.2">
      <c r="A20" s="128" t="s">
        <v>75</v>
      </c>
      <c r="B20" s="32">
        <v>12</v>
      </c>
      <c r="C20" s="32">
        <v>152.5</v>
      </c>
      <c r="D20" s="32">
        <v>12</v>
      </c>
      <c r="E20" s="32">
        <v>17</v>
      </c>
      <c r="F20" s="32">
        <v>152.5</v>
      </c>
      <c r="G20" s="32">
        <v>0</v>
      </c>
      <c r="H20" s="32">
        <v>0</v>
      </c>
      <c r="I20" s="32">
        <v>0</v>
      </c>
      <c r="J20" s="32">
        <v>12</v>
      </c>
      <c r="K20" s="32">
        <v>17</v>
      </c>
      <c r="L20" s="32">
        <v>152.5</v>
      </c>
      <c r="M20" s="32">
        <v>12</v>
      </c>
      <c r="N20" s="32">
        <v>17</v>
      </c>
      <c r="O20" s="32">
        <v>152.5</v>
      </c>
    </row>
    <row r="21" spans="1:15" x14ac:dyDescent="0.2">
      <c r="A21" s="128" t="s">
        <v>76</v>
      </c>
      <c r="B21" s="32">
        <v>150</v>
      </c>
      <c r="C21" s="31">
        <v>1297.1199999999999</v>
      </c>
      <c r="D21" s="32">
        <v>150</v>
      </c>
      <c r="E21" s="32">
        <v>184</v>
      </c>
      <c r="F21" s="31">
        <v>1297.1199999999999</v>
      </c>
      <c r="G21" s="32">
        <v>0</v>
      </c>
      <c r="H21" s="32">
        <v>0</v>
      </c>
      <c r="I21" s="32">
        <v>0</v>
      </c>
      <c r="J21" s="32">
        <v>150</v>
      </c>
      <c r="K21" s="32">
        <v>184</v>
      </c>
      <c r="L21" s="31">
        <v>1297.1199999999999</v>
      </c>
      <c r="M21" s="32">
        <v>141</v>
      </c>
      <c r="N21" s="32">
        <v>175</v>
      </c>
      <c r="O21" s="31">
        <v>1240.6199999999999</v>
      </c>
    </row>
  </sheetData>
  <mergeCells count="6">
    <mergeCell ref="M7:O7"/>
    <mergeCell ref="A7:A8"/>
    <mergeCell ref="B7:C7"/>
    <mergeCell ref="D7:F7"/>
    <mergeCell ref="G7:I7"/>
    <mergeCell ref="J7:L7"/>
  </mergeCells>
  <hyperlinks>
    <hyperlink ref="A9" r:id="rId1" display="http://www.farmer.doae.go.th/report/report64/report_cassava64_fmdfbd/"/>
    <hyperlink ref="A10" r:id="rId2" display="http://www.farmer.doae.go.th/report/report64/report_cassava64_fmdfbd_ap/66/01/"/>
    <hyperlink ref="A11" r:id="rId3" display="http://www.farmer.doae.go.th/report/report64/report_cassava64_fmdfbd_ap/66/02/"/>
    <hyperlink ref="A12" r:id="rId4" display="http://www.farmer.doae.go.th/report/report64/report_cassava64_fmdfbd_ap/66/03/"/>
    <hyperlink ref="A13" r:id="rId5" display="http://www.farmer.doae.go.th/report/report64/report_cassava64_fmdfbd_ap/66/04/"/>
    <hyperlink ref="A14" r:id="rId6" display="http://www.farmer.doae.go.th/report/report64/report_cassava64_fmdfbd_ap/66/05/"/>
    <hyperlink ref="A15" r:id="rId7" display="http://www.farmer.doae.go.th/report/report64/report_cassava64_fmdfbd_ap/66/06/"/>
    <hyperlink ref="A16" r:id="rId8" display="http://www.farmer.doae.go.th/report/report64/report_cassava64_fmdfbd_ap/66/07/"/>
    <hyperlink ref="A17" r:id="rId9" display="http://www.farmer.doae.go.th/report/report64/report_cassava64_fmdfbd_ap/66/08/"/>
    <hyperlink ref="A18" r:id="rId10" display="http://www.farmer.doae.go.th/report/report64/report_cassava64_fmdfbd_ap/66/09/"/>
    <hyperlink ref="A19" r:id="rId11" display="http://www.farmer.doae.go.th/report/report64/report_cassava64_fmdfbd_ap/66/10/"/>
    <hyperlink ref="A20" r:id="rId12" display="http://www.farmer.doae.go.th/report/report64/report_cassava64_fmdfbd_ap/66/11/"/>
    <hyperlink ref="A21" r:id="rId13" display="http://www.farmer.doae.go.th/report/report64/report_cassava64_fmdfbd_ap/66/12/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S23"/>
  <sheetViews>
    <sheetView topLeftCell="A7" workbookViewId="0">
      <selection activeCell="F12" sqref="F12:G23"/>
    </sheetView>
  </sheetViews>
  <sheetFormatPr defaultRowHeight="14.25" x14ac:dyDescent="0.2"/>
  <sheetData>
    <row r="2" spans="5:19" x14ac:dyDescent="0.2">
      <c r="E2" s="4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5:19" ht="199.5" x14ac:dyDescent="0.2">
      <c r="E3" s="165" t="s">
        <v>232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5:19" ht="99.75" x14ac:dyDescent="0.2">
      <c r="E4" s="165" t="s">
        <v>91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5:19" ht="128.25" x14ac:dyDescent="0.2">
      <c r="E5" s="165" t="s">
        <v>54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5:19" ht="85.5" x14ac:dyDescent="0.2">
      <c r="E6" s="165" t="s">
        <v>264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5:19" x14ac:dyDescent="0.2">
      <c r="E7" s="47" t="s">
        <v>57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5:19" x14ac:dyDescent="0.2"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5:19" ht="15" x14ac:dyDescent="0.2">
      <c r="E9" s="236" t="s">
        <v>58</v>
      </c>
      <c r="F9" s="196" t="s">
        <v>81</v>
      </c>
      <c r="G9" s="198"/>
      <c r="H9" s="196" t="s">
        <v>82</v>
      </c>
      <c r="I9" s="197"/>
      <c r="J9" s="198"/>
      <c r="K9" s="196" t="s">
        <v>83</v>
      </c>
      <c r="L9" s="197"/>
      <c r="M9" s="198"/>
      <c r="N9" s="196" t="s">
        <v>84</v>
      </c>
      <c r="O9" s="197"/>
      <c r="P9" s="198"/>
      <c r="Q9" s="196" t="s">
        <v>85</v>
      </c>
      <c r="R9" s="197"/>
      <c r="S9" s="198"/>
    </row>
    <row r="10" spans="5:19" ht="15" x14ac:dyDescent="0.2">
      <c r="E10" s="237"/>
      <c r="F10" s="29" t="s">
        <v>61</v>
      </c>
      <c r="G10" s="29" t="s">
        <v>63</v>
      </c>
      <c r="H10" s="29" t="s">
        <v>61</v>
      </c>
      <c r="I10" s="29" t="s">
        <v>62</v>
      </c>
      <c r="J10" s="29" t="s">
        <v>63</v>
      </c>
      <c r="K10" s="29" t="s">
        <v>61</v>
      </c>
      <c r="L10" s="29" t="s">
        <v>62</v>
      </c>
      <c r="M10" s="29" t="s">
        <v>63</v>
      </c>
      <c r="N10" s="29" t="s">
        <v>61</v>
      </c>
      <c r="O10" s="29" t="s">
        <v>62</v>
      </c>
      <c r="P10" s="29" t="s">
        <v>63</v>
      </c>
      <c r="Q10" s="29" t="s">
        <v>61</v>
      </c>
      <c r="R10" s="29" t="s">
        <v>62</v>
      </c>
      <c r="S10" s="29" t="s">
        <v>63</v>
      </c>
    </row>
    <row r="11" spans="5:19" x14ac:dyDescent="0.2">
      <c r="E11" s="128" t="s">
        <v>64</v>
      </c>
      <c r="F11" s="30">
        <v>2353</v>
      </c>
      <c r="G11" s="31">
        <v>31771.09</v>
      </c>
      <c r="H11" s="30">
        <v>2351</v>
      </c>
      <c r="I11" s="30">
        <v>3194</v>
      </c>
      <c r="J11" s="31">
        <v>31732.59</v>
      </c>
      <c r="K11" s="32">
        <v>4</v>
      </c>
      <c r="L11" s="32">
        <v>4</v>
      </c>
      <c r="M11" s="32">
        <v>38.5</v>
      </c>
      <c r="N11" s="30">
        <v>2350</v>
      </c>
      <c r="O11" s="30">
        <v>3180</v>
      </c>
      <c r="P11" s="31">
        <v>31545.84</v>
      </c>
      <c r="Q11" s="30">
        <v>2344</v>
      </c>
      <c r="R11" s="30">
        <v>3169</v>
      </c>
      <c r="S11" s="31">
        <v>31425.34</v>
      </c>
    </row>
    <row r="12" spans="5:19" x14ac:dyDescent="0.2">
      <c r="E12" s="128" t="s">
        <v>65</v>
      </c>
      <c r="F12" s="32">
        <v>79</v>
      </c>
      <c r="G12" s="32">
        <v>781.25</v>
      </c>
      <c r="H12" s="32">
        <v>79</v>
      </c>
      <c r="I12" s="32">
        <v>156</v>
      </c>
      <c r="J12" s="32">
        <v>781.25</v>
      </c>
      <c r="K12" s="32">
        <v>0</v>
      </c>
      <c r="L12" s="32">
        <v>0</v>
      </c>
      <c r="M12" s="32">
        <v>0</v>
      </c>
      <c r="N12" s="32">
        <v>79</v>
      </c>
      <c r="O12" s="32">
        <v>156</v>
      </c>
      <c r="P12" s="32">
        <v>781.25</v>
      </c>
      <c r="Q12" s="32">
        <v>79</v>
      </c>
      <c r="R12" s="32">
        <v>156</v>
      </c>
      <c r="S12" s="32">
        <v>781.25</v>
      </c>
    </row>
    <row r="13" spans="5:19" x14ac:dyDescent="0.2">
      <c r="E13" s="128" t="s">
        <v>66</v>
      </c>
      <c r="F13" s="32">
        <v>14</v>
      </c>
      <c r="G13" s="32">
        <v>121</v>
      </c>
      <c r="H13" s="32">
        <v>14</v>
      </c>
      <c r="I13" s="32">
        <v>15</v>
      </c>
      <c r="J13" s="32">
        <v>121</v>
      </c>
      <c r="K13" s="32">
        <v>0</v>
      </c>
      <c r="L13" s="32">
        <v>0</v>
      </c>
      <c r="M13" s="32">
        <v>0</v>
      </c>
      <c r="N13" s="32">
        <v>14</v>
      </c>
      <c r="O13" s="32">
        <v>15</v>
      </c>
      <c r="P13" s="32">
        <v>121</v>
      </c>
      <c r="Q13" s="32">
        <v>14</v>
      </c>
      <c r="R13" s="32">
        <v>15</v>
      </c>
      <c r="S13" s="32">
        <v>121</v>
      </c>
    </row>
    <row r="14" spans="5:19" x14ac:dyDescent="0.2">
      <c r="E14" s="128" t="s">
        <v>67</v>
      </c>
      <c r="F14" s="32">
        <v>590</v>
      </c>
      <c r="G14" s="31">
        <v>7532.64</v>
      </c>
      <c r="H14" s="32">
        <v>590</v>
      </c>
      <c r="I14" s="32">
        <v>749</v>
      </c>
      <c r="J14" s="31">
        <v>7532.64</v>
      </c>
      <c r="K14" s="32">
        <v>0</v>
      </c>
      <c r="L14" s="32">
        <v>0</v>
      </c>
      <c r="M14" s="32">
        <v>0</v>
      </c>
      <c r="N14" s="32">
        <v>588</v>
      </c>
      <c r="O14" s="32">
        <v>744</v>
      </c>
      <c r="P14" s="31">
        <v>7430.64</v>
      </c>
      <c r="Q14" s="32">
        <v>588</v>
      </c>
      <c r="R14" s="32">
        <v>744</v>
      </c>
      <c r="S14" s="31">
        <v>7430.64</v>
      </c>
    </row>
    <row r="15" spans="5:19" x14ac:dyDescent="0.2">
      <c r="E15" s="128" t="s">
        <v>68</v>
      </c>
      <c r="F15" s="32">
        <v>95</v>
      </c>
      <c r="G15" s="31">
        <v>1171.49</v>
      </c>
      <c r="H15" s="32">
        <v>95</v>
      </c>
      <c r="I15" s="32">
        <v>146</v>
      </c>
      <c r="J15" s="31">
        <v>1171.49</v>
      </c>
      <c r="K15" s="32">
        <v>0</v>
      </c>
      <c r="L15" s="32">
        <v>0</v>
      </c>
      <c r="M15" s="32">
        <v>0</v>
      </c>
      <c r="N15" s="32">
        <v>95</v>
      </c>
      <c r="O15" s="32">
        <v>146</v>
      </c>
      <c r="P15" s="31">
        <v>1171.49</v>
      </c>
      <c r="Q15" s="32">
        <v>94</v>
      </c>
      <c r="R15" s="32">
        <v>144</v>
      </c>
      <c r="S15" s="31">
        <v>1137.49</v>
      </c>
    </row>
    <row r="16" spans="5:19" x14ac:dyDescent="0.2">
      <c r="E16" s="128" t="s">
        <v>69</v>
      </c>
      <c r="F16" s="32">
        <v>12</v>
      </c>
      <c r="G16" s="32">
        <v>117.89</v>
      </c>
      <c r="H16" s="32">
        <v>11</v>
      </c>
      <c r="I16" s="32">
        <v>18</v>
      </c>
      <c r="J16" s="32">
        <v>109.39</v>
      </c>
      <c r="K16" s="32">
        <v>1</v>
      </c>
      <c r="L16" s="32">
        <v>1</v>
      </c>
      <c r="M16" s="32">
        <v>8.5</v>
      </c>
      <c r="N16" s="32">
        <v>12</v>
      </c>
      <c r="O16" s="32">
        <v>19</v>
      </c>
      <c r="P16" s="32">
        <v>117.89</v>
      </c>
      <c r="Q16" s="32">
        <v>11</v>
      </c>
      <c r="R16" s="32">
        <v>18</v>
      </c>
      <c r="S16" s="32">
        <v>109.39</v>
      </c>
    </row>
    <row r="17" spans="5:19" x14ac:dyDescent="0.2">
      <c r="E17" s="128" t="s">
        <v>70</v>
      </c>
      <c r="F17" s="32">
        <v>237</v>
      </c>
      <c r="G17" s="31">
        <v>3127</v>
      </c>
      <c r="H17" s="32">
        <v>237</v>
      </c>
      <c r="I17" s="32">
        <v>347</v>
      </c>
      <c r="J17" s="31">
        <v>3127</v>
      </c>
      <c r="K17" s="32">
        <v>0</v>
      </c>
      <c r="L17" s="32">
        <v>0</v>
      </c>
      <c r="M17" s="32">
        <v>0</v>
      </c>
      <c r="N17" s="32">
        <v>237</v>
      </c>
      <c r="O17" s="32">
        <v>347</v>
      </c>
      <c r="P17" s="31">
        <v>3127</v>
      </c>
      <c r="Q17" s="32">
        <v>237</v>
      </c>
      <c r="R17" s="32">
        <v>347</v>
      </c>
      <c r="S17" s="31">
        <v>3127</v>
      </c>
    </row>
    <row r="18" spans="5:19" x14ac:dyDescent="0.2">
      <c r="E18" s="128" t="s">
        <v>71</v>
      </c>
      <c r="F18" s="32">
        <v>209</v>
      </c>
      <c r="G18" s="31">
        <v>2166.23</v>
      </c>
      <c r="H18" s="32">
        <v>209</v>
      </c>
      <c r="I18" s="32">
        <v>262</v>
      </c>
      <c r="J18" s="31">
        <v>2166.23</v>
      </c>
      <c r="K18" s="32">
        <v>0</v>
      </c>
      <c r="L18" s="32">
        <v>0</v>
      </c>
      <c r="M18" s="32">
        <v>0</v>
      </c>
      <c r="N18" s="32">
        <v>208</v>
      </c>
      <c r="O18" s="32">
        <v>260</v>
      </c>
      <c r="P18" s="31">
        <v>2152.98</v>
      </c>
      <c r="Q18" s="32">
        <v>208</v>
      </c>
      <c r="R18" s="32">
        <v>259</v>
      </c>
      <c r="S18" s="31">
        <v>2135.98</v>
      </c>
    </row>
    <row r="19" spans="5:19" x14ac:dyDescent="0.2">
      <c r="E19" s="128" t="s">
        <v>72</v>
      </c>
      <c r="F19" s="32">
        <v>122</v>
      </c>
      <c r="G19" s="31">
        <v>1577</v>
      </c>
      <c r="H19" s="32">
        <v>121</v>
      </c>
      <c r="I19" s="32">
        <v>148</v>
      </c>
      <c r="J19" s="31">
        <v>1569</v>
      </c>
      <c r="K19" s="32">
        <v>1</v>
      </c>
      <c r="L19" s="32">
        <v>1</v>
      </c>
      <c r="M19" s="32">
        <v>8</v>
      </c>
      <c r="N19" s="32">
        <v>122</v>
      </c>
      <c r="O19" s="32">
        <v>149</v>
      </c>
      <c r="P19" s="31">
        <v>1577</v>
      </c>
      <c r="Q19" s="32">
        <v>119</v>
      </c>
      <c r="R19" s="32">
        <v>145</v>
      </c>
      <c r="S19" s="31">
        <v>1545</v>
      </c>
    </row>
    <row r="20" spans="5:19" x14ac:dyDescent="0.2">
      <c r="E20" s="128" t="s">
        <v>73</v>
      </c>
      <c r="F20" s="32">
        <v>4</v>
      </c>
      <c r="G20" s="32">
        <v>20</v>
      </c>
      <c r="H20" s="32">
        <v>4</v>
      </c>
      <c r="I20" s="32">
        <v>5</v>
      </c>
      <c r="J20" s="32">
        <v>20</v>
      </c>
      <c r="K20" s="32">
        <v>0</v>
      </c>
      <c r="L20" s="32">
        <v>0</v>
      </c>
      <c r="M20" s="32">
        <v>0</v>
      </c>
      <c r="N20" s="32">
        <v>4</v>
      </c>
      <c r="O20" s="32">
        <v>5</v>
      </c>
      <c r="P20" s="32">
        <v>20</v>
      </c>
      <c r="Q20" s="32">
        <v>4</v>
      </c>
      <c r="R20" s="32">
        <v>5</v>
      </c>
      <c r="S20" s="32">
        <v>20</v>
      </c>
    </row>
    <row r="21" spans="5:19" x14ac:dyDescent="0.2">
      <c r="E21" s="128" t="s">
        <v>74</v>
      </c>
      <c r="F21" s="32">
        <v>750</v>
      </c>
      <c r="G21" s="31">
        <v>9908.35</v>
      </c>
      <c r="H21" s="32">
        <v>750</v>
      </c>
      <c r="I21" s="32">
        <v>945</v>
      </c>
      <c r="J21" s="31">
        <v>9888.35</v>
      </c>
      <c r="K21" s="32">
        <v>1</v>
      </c>
      <c r="L21" s="32">
        <v>1</v>
      </c>
      <c r="M21" s="32">
        <v>20</v>
      </c>
      <c r="N21" s="32">
        <v>750</v>
      </c>
      <c r="O21" s="32">
        <v>935</v>
      </c>
      <c r="P21" s="31">
        <v>9798.35</v>
      </c>
      <c r="Q21" s="32">
        <v>749</v>
      </c>
      <c r="R21" s="32">
        <v>933</v>
      </c>
      <c r="S21" s="31">
        <v>9771.35</v>
      </c>
    </row>
    <row r="22" spans="5:19" x14ac:dyDescent="0.2">
      <c r="E22" s="128" t="s">
        <v>75</v>
      </c>
      <c r="F22" s="32">
        <v>254</v>
      </c>
      <c r="G22" s="31">
        <v>5248.25</v>
      </c>
      <c r="H22" s="32">
        <v>254</v>
      </c>
      <c r="I22" s="32">
        <v>403</v>
      </c>
      <c r="J22" s="31">
        <v>5246.25</v>
      </c>
      <c r="K22" s="32">
        <v>1</v>
      </c>
      <c r="L22" s="32">
        <v>1</v>
      </c>
      <c r="M22" s="32">
        <v>2</v>
      </c>
      <c r="N22" s="32">
        <v>254</v>
      </c>
      <c r="O22" s="32">
        <v>404</v>
      </c>
      <c r="P22" s="31">
        <v>5248.25</v>
      </c>
      <c r="Q22" s="32">
        <v>254</v>
      </c>
      <c r="R22" s="32">
        <v>403</v>
      </c>
      <c r="S22" s="31">
        <v>5246.25</v>
      </c>
    </row>
    <row r="23" spans="5:19" x14ac:dyDescent="0.2">
      <c r="E23" s="128" t="s">
        <v>76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</row>
  </sheetData>
  <mergeCells count="6">
    <mergeCell ref="Q9:S9"/>
    <mergeCell ref="E9:E10"/>
    <mergeCell ref="F9:G9"/>
    <mergeCell ref="H9:J9"/>
    <mergeCell ref="K9:M9"/>
    <mergeCell ref="N9:P9"/>
  </mergeCells>
  <hyperlinks>
    <hyperlink ref="E11" r:id="rId1" display="http://www.farmer.doae.go.th/report/report64/report_corn_64_fmdfbd_12/"/>
    <hyperlink ref="E12" r:id="rId2" display="http://www.farmer.doae.go.th/report/report64/report_corn_64_fmdfbd_ap_12/66/01/"/>
    <hyperlink ref="E13" r:id="rId3" display="http://www.farmer.doae.go.th/report/report64/report_corn_64_fmdfbd_ap_12/66/02/"/>
    <hyperlink ref="E14" r:id="rId4" display="http://www.farmer.doae.go.th/report/report64/report_corn_64_fmdfbd_ap_12/66/03/"/>
    <hyperlink ref="E15" r:id="rId5" display="http://www.farmer.doae.go.th/report/report64/report_corn_64_fmdfbd_ap_12/66/04/"/>
    <hyperlink ref="E16" r:id="rId6" display="http://www.farmer.doae.go.th/report/report64/report_corn_64_fmdfbd_ap_12/66/05/"/>
    <hyperlink ref="E17" r:id="rId7" display="http://www.farmer.doae.go.th/report/report64/report_corn_64_fmdfbd_ap_12/66/06/"/>
    <hyperlink ref="E18" r:id="rId8" display="http://www.farmer.doae.go.th/report/report64/report_corn_64_fmdfbd_ap_12/66/07/"/>
    <hyperlink ref="E19" r:id="rId9" display="http://www.farmer.doae.go.th/report/report64/report_corn_64_fmdfbd_ap_12/66/08/"/>
    <hyperlink ref="E20" r:id="rId10" display="http://www.farmer.doae.go.th/report/report64/report_corn_64_fmdfbd_ap_12/66/09/"/>
    <hyperlink ref="E21" r:id="rId11" display="http://www.farmer.doae.go.th/report/report64/report_corn_64_fmdfbd_ap_12/66/10/"/>
    <hyperlink ref="E22" r:id="rId12" display="http://www.farmer.doae.go.th/report/report64/report_corn_64_fmdfbd_ap_12/66/11/"/>
    <hyperlink ref="E23" r:id="rId13" display="http://www.farmer.doae.go.th/report/report64/report_corn_64_fmdfbd_ap_12/66/12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AJ28"/>
  <sheetViews>
    <sheetView topLeftCell="J10" workbookViewId="0">
      <selection activeCell="S25" sqref="S25"/>
    </sheetView>
  </sheetViews>
  <sheetFormatPr defaultRowHeight="14.25" x14ac:dyDescent="0.2"/>
  <cols>
    <col min="20" max="20" width="9.875" bestFit="1" customWidth="1"/>
  </cols>
  <sheetData>
    <row r="7" spans="5:36" ht="156.75" x14ac:dyDescent="0.2">
      <c r="E7" s="21" t="s">
        <v>53</v>
      </c>
    </row>
    <row r="8" spans="5:36" ht="128.25" x14ac:dyDescent="0.2">
      <c r="E8" s="21" t="s">
        <v>54</v>
      </c>
    </row>
    <row r="9" spans="5:36" ht="142.5" x14ac:dyDescent="0.2">
      <c r="E9" s="21" t="s">
        <v>55</v>
      </c>
    </row>
    <row r="10" spans="5:36" ht="85.5" x14ac:dyDescent="0.2">
      <c r="E10" s="21" t="s">
        <v>77</v>
      </c>
    </row>
    <row r="11" spans="5:36" x14ac:dyDescent="0.2">
      <c r="E11" s="20" t="s">
        <v>57</v>
      </c>
    </row>
    <row r="13" spans="5:36" ht="15" x14ac:dyDescent="0.2">
      <c r="E13" s="199" t="s">
        <v>58</v>
      </c>
      <c r="F13" s="201" t="s">
        <v>59</v>
      </c>
      <c r="G13" s="202"/>
      <c r="H13" s="203"/>
      <c r="I13" s="204">
        <v>23377</v>
      </c>
      <c r="J13" s="205"/>
      <c r="K13" s="206"/>
      <c r="L13" s="204">
        <v>23408</v>
      </c>
      <c r="M13" s="205"/>
      <c r="N13" s="206"/>
      <c r="O13" s="204">
        <v>23437</v>
      </c>
      <c r="P13" s="205"/>
      <c r="Q13" s="206"/>
      <c r="R13" s="204">
        <v>23468</v>
      </c>
      <c r="S13" s="205"/>
      <c r="T13" s="206"/>
      <c r="U13" s="204">
        <v>23498</v>
      </c>
      <c r="V13" s="205"/>
      <c r="W13" s="206"/>
      <c r="X13" s="204">
        <v>23529</v>
      </c>
      <c r="Y13" s="205"/>
      <c r="Z13" s="206"/>
      <c r="AA13" s="204">
        <v>23559</v>
      </c>
      <c r="AB13" s="205"/>
      <c r="AC13" s="206"/>
      <c r="AD13" s="27"/>
      <c r="AE13" s="204">
        <v>23590</v>
      </c>
      <c r="AF13" s="205"/>
      <c r="AG13" s="206"/>
      <c r="AH13" s="201" t="s">
        <v>60</v>
      </c>
      <c r="AI13" s="202"/>
      <c r="AJ13" s="203"/>
    </row>
    <row r="14" spans="5:36" ht="15" x14ac:dyDescent="0.2">
      <c r="E14" s="200"/>
      <c r="F14" s="22" t="s">
        <v>61</v>
      </c>
      <c r="G14" s="22" t="s">
        <v>62</v>
      </c>
      <c r="H14" s="22" t="s">
        <v>63</v>
      </c>
      <c r="I14" s="22" t="s">
        <v>61</v>
      </c>
      <c r="J14" s="22" t="s">
        <v>62</v>
      </c>
      <c r="K14" s="22" t="s">
        <v>63</v>
      </c>
      <c r="L14" s="22" t="s">
        <v>61</v>
      </c>
      <c r="M14" s="22" t="s">
        <v>62</v>
      </c>
      <c r="N14" s="22" t="s">
        <v>63</v>
      </c>
      <c r="O14" s="22" t="s">
        <v>61</v>
      </c>
      <c r="P14" s="22" t="s">
        <v>62</v>
      </c>
      <c r="Q14" s="22" t="s">
        <v>63</v>
      </c>
      <c r="R14" s="22" t="s">
        <v>61</v>
      </c>
      <c r="S14" s="22" t="s">
        <v>62</v>
      </c>
      <c r="T14" s="22" t="s">
        <v>63</v>
      </c>
      <c r="U14" s="22" t="s">
        <v>61</v>
      </c>
      <c r="V14" s="22" t="s">
        <v>62</v>
      </c>
      <c r="W14" s="22" t="s">
        <v>63</v>
      </c>
      <c r="X14" s="22" t="s">
        <v>61</v>
      </c>
      <c r="Y14" s="22" t="s">
        <v>62</v>
      </c>
      <c r="Z14" s="22" t="s">
        <v>63</v>
      </c>
      <c r="AA14" s="22" t="s">
        <v>61</v>
      </c>
      <c r="AB14" s="22" t="s">
        <v>62</v>
      </c>
      <c r="AC14" s="22" t="s">
        <v>63</v>
      </c>
      <c r="AD14" s="22"/>
      <c r="AE14" s="22" t="s">
        <v>61</v>
      </c>
      <c r="AF14" s="22" t="s">
        <v>62</v>
      </c>
      <c r="AG14" s="22" t="s">
        <v>63</v>
      </c>
      <c r="AH14" s="22" t="s">
        <v>61</v>
      </c>
      <c r="AI14" s="22" t="s">
        <v>62</v>
      </c>
      <c r="AJ14" s="22" t="s">
        <v>63</v>
      </c>
    </row>
    <row r="15" spans="5:36" x14ac:dyDescent="0.2">
      <c r="E15" s="23" t="s">
        <v>64</v>
      </c>
      <c r="F15" s="24">
        <v>22112</v>
      </c>
      <c r="G15" s="24">
        <v>37256</v>
      </c>
      <c r="H15" s="25">
        <v>490947.16</v>
      </c>
      <c r="I15" s="26">
        <v>7</v>
      </c>
      <c r="J15" s="26">
        <v>9</v>
      </c>
      <c r="K15" s="26">
        <v>94.25</v>
      </c>
      <c r="L15" s="24">
        <v>1695</v>
      </c>
      <c r="M15" s="24">
        <v>2581</v>
      </c>
      <c r="N15" s="25">
        <v>33735.5</v>
      </c>
      <c r="O15" s="24">
        <v>11367</v>
      </c>
      <c r="P15" s="24">
        <v>18542</v>
      </c>
      <c r="Q15" s="25">
        <v>247538.03</v>
      </c>
      <c r="R15" s="24">
        <v>8659</v>
      </c>
      <c r="S15" s="24">
        <v>13806</v>
      </c>
      <c r="T15" s="25">
        <v>179477.76000000001</v>
      </c>
      <c r="U15" s="24">
        <v>1445</v>
      </c>
      <c r="V15" s="24">
        <v>2145</v>
      </c>
      <c r="W15" s="25">
        <v>27816.78</v>
      </c>
      <c r="X15" s="26">
        <v>112</v>
      </c>
      <c r="Y15" s="26">
        <v>159</v>
      </c>
      <c r="Z15" s="25">
        <v>2070.85</v>
      </c>
      <c r="AA15" s="26">
        <v>10</v>
      </c>
      <c r="AB15" s="26">
        <v>13</v>
      </c>
      <c r="AC15" s="26">
        <v>187</v>
      </c>
      <c r="AD15" s="25"/>
      <c r="AE15" s="26">
        <v>0</v>
      </c>
      <c r="AF15" s="26">
        <v>0</v>
      </c>
      <c r="AG15" s="26">
        <v>0</v>
      </c>
      <c r="AH15" s="26">
        <v>1</v>
      </c>
      <c r="AI15" s="26">
        <v>1</v>
      </c>
      <c r="AJ15" s="26">
        <v>27</v>
      </c>
    </row>
    <row r="16" spans="5:36" x14ac:dyDescent="0.2">
      <c r="E16" s="23" t="s">
        <v>65</v>
      </c>
      <c r="F16" s="24">
        <v>4393</v>
      </c>
      <c r="G16" s="24">
        <v>7589</v>
      </c>
      <c r="H16" s="25">
        <v>88755.75</v>
      </c>
      <c r="I16" s="26">
        <v>0</v>
      </c>
      <c r="J16" s="26">
        <v>0</v>
      </c>
      <c r="K16" s="26">
        <v>0</v>
      </c>
      <c r="L16" s="26">
        <v>160</v>
      </c>
      <c r="M16" s="26">
        <v>273</v>
      </c>
      <c r="N16" s="25">
        <v>3178.25</v>
      </c>
      <c r="O16" s="24">
        <v>2375</v>
      </c>
      <c r="P16" s="24">
        <v>4012</v>
      </c>
      <c r="Q16" s="25">
        <v>47597.04</v>
      </c>
      <c r="R16" s="24">
        <v>1748</v>
      </c>
      <c r="S16" s="24">
        <v>2851</v>
      </c>
      <c r="T16" s="25">
        <v>33354.46</v>
      </c>
      <c r="U16" s="26">
        <v>260</v>
      </c>
      <c r="V16" s="26">
        <v>421</v>
      </c>
      <c r="W16" s="25">
        <v>4321.75</v>
      </c>
      <c r="X16" s="26">
        <v>12</v>
      </c>
      <c r="Y16" s="26">
        <v>25</v>
      </c>
      <c r="Z16" s="26">
        <v>198.25</v>
      </c>
      <c r="AA16" s="26">
        <v>5</v>
      </c>
      <c r="AB16" s="26">
        <v>7</v>
      </c>
      <c r="AC16" s="26">
        <v>106</v>
      </c>
      <c r="AD16" s="25">
        <f t="shared" ref="AD16:AD27" si="0">AC16+Z16+W16</f>
        <v>4626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</row>
    <row r="17" spans="5:36" x14ac:dyDescent="0.2">
      <c r="E17" s="23" t="s">
        <v>66</v>
      </c>
      <c r="F17" s="26">
        <v>223</v>
      </c>
      <c r="G17" s="26">
        <v>272</v>
      </c>
      <c r="H17" s="25">
        <v>4165</v>
      </c>
      <c r="I17" s="26">
        <v>0</v>
      </c>
      <c r="J17" s="26">
        <v>0</v>
      </c>
      <c r="K17" s="26">
        <v>0</v>
      </c>
      <c r="L17" s="26">
        <v>49</v>
      </c>
      <c r="M17" s="26">
        <v>59</v>
      </c>
      <c r="N17" s="26">
        <v>952.75</v>
      </c>
      <c r="O17" s="26">
        <v>159</v>
      </c>
      <c r="P17" s="26">
        <v>192</v>
      </c>
      <c r="Q17" s="25">
        <v>2955.25</v>
      </c>
      <c r="R17" s="26">
        <v>15</v>
      </c>
      <c r="S17" s="26">
        <v>21</v>
      </c>
      <c r="T17" s="26">
        <v>257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5">
        <f t="shared" si="0"/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</row>
    <row r="18" spans="5:36" x14ac:dyDescent="0.2">
      <c r="E18" s="23" t="s">
        <v>67</v>
      </c>
      <c r="F18" s="24">
        <v>2256</v>
      </c>
      <c r="G18" s="24">
        <v>3940</v>
      </c>
      <c r="H18" s="25">
        <v>56705.279999999999</v>
      </c>
      <c r="I18" s="26">
        <v>3</v>
      </c>
      <c r="J18" s="26">
        <v>3</v>
      </c>
      <c r="K18" s="26">
        <v>35.25</v>
      </c>
      <c r="L18" s="26">
        <v>191</v>
      </c>
      <c r="M18" s="26">
        <v>300</v>
      </c>
      <c r="N18" s="25">
        <v>4116.01</v>
      </c>
      <c r="O18" s="24">
        <v>1131</v>
      </c>
      <c r="P18" s="24">
        <v>1856</v>
      </c>
      <c r="Q18" s="25">
        <v>26660.720000000001</v>
      </c>
      <c r="R18" s="26">
        <v>967</v>
      </c>
      <c r="S18" s="24">
        <v>1568</v>
      </c>
      <c r="T18" s="25">
        <v>22720.61</v>
      </c>
      <c r="U18" s="26">
        <v>150</v>
      </c>
      <c r="V18" s="26">
        <v>199</v>
      </c>
      <c r="W18" s="25">
        <v>2952.94</v>
      </c>
      <c r="X18" s="26">
        <v>9</v>
      </c>
      <c r="Y18" s="26">
        <v>13</v>
      </c>
      <c r="Z18" s="26">
        <v>192.75</v>
      </c>
      <c r="AA18" s="26">
        <v>0</v>
      </c>
      <c r="AB18" s="26">
        <v>0</v>
      </c>
      <c r="AC18" s="26">
        <v>0</v>
      </c>
      <c r="AD18" s="25">
        <f t="shared" si="0"/>
        <v>3145.69</v>
      </c>
      <c r="AE18" s="26">
        <v>0</v>
      </c>
      <c r="AF18" s="26">
        <v>0</v>
      </c>
      <c r="AG18" s="26">
        <v>0</v>
      </c>
      <c r="AH18" s="26">
        <v>1</v>
      </c>
      <c r="AI18" s="26">
        <v>1</v>
      </c>
      <c r="AJ18" s="26">
        <v>27</v>
      </c>
    </row>
    <row r="19" spans="5:36" x14ac:dyDescent="0.2">
      <c r="E19" s="23" t="s">
        <v>68</v>
      </c>
      <c r="F19" s="24">
        <v>2406</v>
      </c>
      <c r="G19" s="24">
        <v>3921</v>
      </c>
      <c r="H19" s="25">
        <v>51153.25</v>
      </c>
      <c r="I19" s="26">
        <v>0</v>
      </c>
      <c r="J19" s="26">
        <v>0</v>
      </c>
      <c r="K19" s="26">
        <v>0</v>
      </c>
      <c r="L19" s="26">
        <v>59</v>
      </c>
      <c r="M19" s="26">
        <v>78</v>
      </c>
      <c r="N19" s="25">
        <v>1043.75</v>
      </c>
      <c r="O19" s="24">
        <v>1268</v>
      </c>
      <c r="P19" s="24">
        <v>1983</v>
      </c>
      <c r="Q19" s="25">
        <v>26353.31</v>
      </c>
      <c r="R19" s="24">
        <v>1045</v>
      </c>
      <c r="S19" s="24">
        <v>1667</v>
      </c>
      <c r="T19" s="25">
        <v>21153.040000000001</v>
      </c>
      <c r="U19" s="26">
        <v>123</v>
      </c>
      <c r="V19" s="26">
        <v>180</v>
      </c>
      <c r="W19" s="25">
        <v>2453.65</v>
      </c>
      <c r="X19" s="26">
        <v>8</v>
      </c>
      <c r="Y19" s="26">
        <v>13</v>
      </c>
      <c r="Z19" s="26">
        <v>149.5</v>
      </c>
      <c r="AA19" s="26">
        <v>0</v>
      </c>
      <c r="AB19" s="26">
        <v>0</v>
      </c>
      <c r="AC19" s="26">
        <v>0</v>
      </c>
      <c r="AD19" s="25">
        <f t="shared" si="0"/>
        <v>2603.15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</row>
    <row r="20" spans="5:36" x14ac:dyDescent="0.2">
      <c r="E20" s="23" t="s">
        <v>69</v>
      </c>
      <c r="F20" s="24">
        <v>2486</v>
      </c>
      <c r="G20" s="24">
        <v>4047</v>
      </c>
      <c r="H20" s="25">
        <v>66065.23</v>
      </c>
      <c r="I20" s="26">
        <v>0</v>
      </c>
      <c r="J20" s="26">
        <v>0</v>
      </c>
      <c r="K20" s="26">
        <v>0</v>
      </c>
      <c r="L20" s="26">
        <v>86</v>
      </c>
      <c r="M20" s="26">
        <v>153</v>
      </c>
      <c r="N20" s="25">
        <v>2040.21</v>
      </c>
      <c r="O20" s="24">
        <v>1806</v>
      </c>
      <c r="P20" s="24">
        <v>2925</v>
      </c>
      <c r="Q20" s="25">
        <v>47883.83</v>
      </c>
      <c r="R20" s="26">
        <v>628</v>
      </c>
      <c r="S20" s="26">
        <v>904</v>
      </c>
      <c r="T20" s="25">
        <v>15178.44</v>
      </c>
      <c r="U20" s="26">
        <v>44</v>
      </c>
      <c r="V20" s="26">
        <v>60</v>
      </c>
      <c r="W20" s="26">
        <v>901.5</v>
      </c>
      <c r="X20" s="26">
        <v>3</v>
      </c>
      <c r="Y20" s="26">
        <v>5</v>
      </c>
      <c r="Z20" s="26">
        <v>61.25</v>
      </c>
      <c r="AA20" s="26">
        <v>0</v>
      </c>
      <c r="AB20" s="26">
        <v>0</v>
      </c>
      <c r="AC20" s="26">
        <v>0</v>
      </c>
      <c r="AD20" s="25">
        <f t="shared" si="0"/>
        <v>962.75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</row>
    <row r="21" spans="5:36" x14ac:dyDescent="0.2">
      <c r="E21" s="23" t="s">
        <v>70</v>
      </c>
      <c r="F21" s="24">
        <v>4537</v>
      </c>
      <c r="G21" s="24">
        <v>8292</v>
      </c>
      <c r="H21" s="25">
        <v>96974.5</v>
      </c>
      <c r="I21" s="26">
        <v>0</v>
      </c>
      <c r="J21" s="26">
        <v>0</v>
      </c>
      <c r="K21" s="26">
        <v>0</v>
      </c>
      <c r="L21" s="26">
        <v>682</v>
      </c>
      <c r="M21" s="24">
        <v>1093</v>
      </c>
      <c r="N21" s="25">
        <v>13618.5</v>
      </c>
      <c r="O21" s="24">
        <v>2009</v>
      </c>
      <c r="P21" s="24">
        <v>3521</v>
      </c>
      <c r="Q21" s="25">
        <v>41631.75</v>
      </c>
      <c r="R21" s="24">
        <v>1718</v>
      </c>
      <c r="S21" s="24">
        <v>2932</v>
      </c>
      <c r="T21" s="25">
        <v>33068.25</v>
      </c>
      <c r="U21" s="26">
        <v>425</v>
      </c>
      <c r="V21" s="26">
        <v>684</v>
      </c>
      <c r="W21" s="25">
        <v>7945</v>
      </c>
      <c r="X21" s="26">
        <v>42</v>
      </c>
      <c r="Y21" s="26">
        <v>60</v>
      </c>
      <c r="Z21" s="26">
        <v>691</v>
      </c>
      <c r="AA21" s="26">
        <v>1</v>
      </c>
      <c r="AB21" s="26">
        <v>2</v>
      </c>
      <c r="AC21" s="26">
        <v>20</v>
      </c>
      <c r="AD21" s="25">
        <f t="shared" si="0"/>
        <v>8656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</row>
    <row r="22" spans="5:36" x14ac:dyDescent="0.2">
      <c r="E22" s="23" t="s">
        <v>71</v>
      </c>
      <c r="F22" s="24">
        <v>2775</v>
      </c>
      <c r="G22" s="24">
        <v>4552</v>
      </c>
      <c r="H22" s="25">
        <v>57830.6</v>
      </c>
      <c r="I22" s="26">
        <v>0</v>
      </c>
      <c r="J22" s="26">
        <v>0</v>
      </c>
      <c r="K22" s="26">
        <v>0</v>
      </c>
      <c r="L22" s="26">
        <v>103</v>
      </c>
      <c r="M22" s="26">
        <v>136</v>
      </c>
      <c r="N22" s="25">
        <v>1920.5</v>
      </c>
      <c r="O22" s="24">
        <v>1470</v>
      </c>
      <c r="P22" s="24">
        <v>2386</v>
      </c>
      <c r="Q22" s="25">
        <v>30426.799999999999</v>
      </c>
      <c r="R22" s="24">
        <v>1144</v>
      </c>
      <c r="S22" s="24">
        <v>1824</v>
      </c>
      <c r="T22" s="25">
        <v>22556.14</v>
      </c>
      <c r="U22" s="26">
        <v>149</v>
      </c>
      <c r="V22" s="26">
        <v>196</v>
      </c>
      <c r="W22" s="25">
        <v>2848.91</v>
      </c>
      <c r="X22" s="26">
        <v>7</v>
      </c>
      <c r="Y22" s="26">
        <v>8</v>
      </c>
      <c r="Z22" s="26">
        <v>59.75</v>
      </c>
      <c r="AA22" s="26">
        <v>2</v>
      </c>
      <c r="AB22" s="26">
        <v>2</v>
      </c>
      <c r="AC22" s="26">
        <v>18.5</v>
      </c>
      <c r="AD22" s="25">
        <f t="shared" si="0"/>
        <v>2927.16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</row>
    <row r="23" spans="5:36" x14ac:dyDescent="0.2">
      <c r="E23" s="23" t="s">
        <v>72</v>
      </c>
      <c r="F23" s="26">
        <v>154</v>
      </c>
      <c r="G23" s="26">
        <v>204</v>
      </c>
      <c r="H23" s="25">
        <v>3567.9</v>
      </c>
      <c r="I23" s="26">
        <v>3</v>
      </c>
      <c r="J23" s="26">
        <v>5</v>
      </c>
      <c r="K23" s="26">
        <v>51</v>
      </c>
      <c r="L23" s="26">
        <v>76</v>
      </c>
      <c r="M23" s="26">
        <v>93</v>
      </c>
      <c r="N23" s="25">
        <v>1731</v>
      </c>
      <c r="O23" s="26">
        <v>70</v>
      </c>
      <c r="P23" s="26">
        <v>91</v>
      </c>
      <c r="Q23" s="25">
        <v>1610.9</v>
      </c>
      <c r="R23" s="26">
        <v>9</v>
      </c>
      <c r="S23" s="26">
        <v>15</v>
      </c>
      <c r="T23" s="26">
        <v>175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5">
        <f t="shared" si="0"/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</row>
    <row r="24" spans="5:36" x14ac:dyDescent="0.2">
      <c r="E24" s="23" t="s">
        <v>73</v>
      </c>
      <c r="F24" s="26">
        <v>326</v>
      </c>
      <c r="G24" s="26">
        <v>492</v>
      </c>
      <c r="H24" s="25">
        <v>5762.99</v>
      </c>
      <c r="I24" s="26">
        <v>1</v>
      </c>
      <c r="J24" s="26">
        <v>1</v>
      </c>
      <c r="K24" s="26">
        <v>8</v>
      </c>
      <c r="L24" s="26">
        <v>86</v>
      </c>
      <c r="M24" s="26">
        <v>138</v>
      </c>
      <c r="N24" s="25">
        <v>1479.25</v>
      </c>
      <c r="O24" s="26">
        <v>227</v>
      </c>
      <c r="P24" s="26">
        <v>331</v>
      </c>
      <c r="Q24" s="25">
        <v>3958.74</v>
      </c>
      <c r="R24" s="26">
        <v>17</v>
      </c>
      <c r="S24" s="26">
        <v>22</v>
      </c>
      <c r="T24" s="26">
        <v>317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5">
        <f t="shared" si="0"/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</row>
    <row r="25" spans="5:36" x14ac:dyDescent="0.2">
      <c r="E25" s="23" t="s">
        <v>74</v>
      </c>
      <c r="F25" s="24">
        <v>1618</v>
      </c>
      <c r="G25" s="24">
        <v>2158</v>
      </c>
      <c r="H25" s="25">
        <v>35137.74</v>
      </c>
      <c r="I25" s="26">
        <v>0</v>
      </c>
      <c r="J25" s="26">
        <v>0</v>
      </c>
      <c r="K25" s="26">
        <v>0</v>
      </c>
      <c r="L25" s="26">
        <v>151</v>
      </c>
      <c r="M25" s="26">
        <v>177</v>
      </c>
      <c r="N25" s="25">
        <v>2599.73</v>
      </c>
      <c r="O25" s="26">
        <v>602</v>
      </c>
      <c r="P25" s="26">
        <v>756</v>
      </c>
      <c r="Q25" s="25">
        <v>12000.32</v>
      </c>
      <c r="R25" s="26">
        <v>715</v>
      </c>
      <c r="S25" s="26">
        <v>974</v>
      </c>
      <c r="T25" s="25">
        <v>16053.15</v>
      </c>
      <c r="U25" s="26">
        <v>175</v>
      </c>
      <c r="V25" s="26">
        <v>227</v>
      </c>
      <c r="W25" s="25">
        <v>3962.79</v>
      </c>
      <c r="X25" s="26">
        <v>20</v>
      </c>
      <c r="Y25" s="26">
        <v>23</v>
      </c>
      <c r="Z25" s="26">
        <v>484.25</v>
      </c>
      <c r="AA25" s="26">
        <v>1</v>
      </c>
      <c r="AB25" s="26">
        <v>1</v>
      </c>
      <c r="AC25" s="26">
        <v>37.5</v>
      </c>
      <c r="AD25" s="25">
        <f t="shared" si="0"/>
        <v>4484.54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</row>
    <row r="26" spans="5:36" x14ac:dyDescent="0.2">
      <c r="E26" s="23" t="s">
        <v>75</v>
      </c>
      <c r="F26" s="26">
        <v>83</v>
      </c>
      <c r="G26" s="26">
        <v>120</v>
      </c>
      <c r="H26" s="25">
        <v>1531.25</v>
      </c>
      <c r="I26" s="26">
        <v>0</v>
      </c>
      <c r="J26" s="26">
        <v>0</v>
      </c>
      <c r="K26" s="26">
        <v>0</v>
      </c>
      <c r="L26" s="26">
        <v>39</v>
      </c>
      <c r="M26" s="26">
        <v>58</v>
      </c>
      <c r="N26" s="26">
        <v>769.75</v>
      </c>
      <c r="O26" s="26">
        <v>39</v>
      </c>
      <c r="P26" s="26">
        <v>51</v>
      </c>
      <c r="Q26" s="26">
        <v>658.75</v>
      </c>
      <c r="R26" s="26">
        <v>6</v>
      </c>
      <c r="S26" s="26">
        <v>10</v>
      </c>
      <c r="T26" s="26">
        <v>91.75</v>
      </c>
      <c r="U26" s="26">
        <v>1</v>
      </c>
      <c r="V26" s="26">
        <v>1</v>
      </c>
      <c r="W26" s="26">
        <v>11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5">
        <f t="shared" si="0"/>
        <v>11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</row>
    <row r="27" spans="5:36" x14ac:dyDescent="0.2">
      <c r="E27" s="23" t="s">
        <v>76</v>
      </c>
      <c r="F27" s="24">
        <v>1135</v>
      </c>
      <c r="G27" s="24">
        <v>1669</v>
      </c>
      <c r="H27" s="25">
        <v>23297.68</v>
      </c>
      <c r="I27" s="26">
        <v>0</v>
      </c>
      <c r="J27" s="26">
        <v>0</v>
      </c>
      <c r="K27" s="26">
        <v>0</v>
      </c>
      <c r="L27" s="26">
        <v>14</v>
      </c>
      <c r="M27" s="26">
        <v>23</v>
      </c>
      <c r="N27" s="26">
        <v>285.8</v>
      </c>
      <c r="O27" s="26">
        <v>307</v>
      </c>
      <c r="P27" s="26">
        <v>438</v>
      </c>
      <c r="Q27" s="25">
        <v>5800.63</v>
      </c>
      <c r="R27" s="26">
        <v>709</v>
      </c>
      <c r="S27" s="24">
        <v>1018</v>
      </c>
      <c r="T27" s="25">
        <v>14552.91</v>
      </c>
      <c r="U27" s="26">
        <v>121</v>
      </c>
      <c r="V27" s="26">
        <v>177</v>
      </c>
      <c r="W27" s="25">
        <v>2419.25</v>
      </c>
      <c r="X27" s="26">
        <v>11</v>
      </c>
      <c r="Y27" s="26">
        <v>12</v>
      </c>
      <c r="Z27" s="26">
        <v>234.1</v>
      </c>
      <c r="AA27" s="26">
        <v>1</v>
      </c>
      <c r="AB27" s="26">
        <v>1</v>
      </c>
      <c r="AC27" s="26">
        <v>5</v>
      </c>
      <c r="AD27" s="25">
        <f t="shared" si="0"/>
        <v>2658.35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</row>
    <row r="28" spans="5:36" x14ac:dyDescent="0.2">
      <c r="AD28" s="33">
        <f>SUM(AD16:AD27)</f>
        <v>30074.639999999999</v>
      </c>
    </row>
  </sheetData>
  <mergeCells count="11">
    <mergeCell ref="U13:W13"/>
    <mergeCell ref="X13:Z13"/>
    <mergeCell ref="AA13:AC13"/>
    <mergeCell ref="AE13:AG13"/>
    <mergeCell ref="AH13:AJ13"/>
    <mergeCell ref="R13:T13"/>
    <mergeCell ref="E13:E14"/>
    <mergeCell ref="F13:H13"/>
    <mergeCell ref="I13:K13"/>
    <mergeCell ref="L13:N13"/>
    <mergeCell ref="O13:Q13"/>
  </mergeCells>
  <hyperlinks>
    <hyperlink ref="E15" r:id="rId1" display="http://farmer.doae.go.th/month/month_report/report_rice63_2_mm_prd/"/>
    <hyperlink ref="E16" r:id="rId2" display="http://farmer.doae.go.th/month/month_report/report_rice63_2_mm_prd_ap/66/01/"/>
    <hyperlink ref="E17" r:id="rId3" display="http://farmer.doae.go.th/month/month_report/report_rice63_2_mm_prd_ap/66/02/"/>
    <hyperlink ref="E18" r:id="rId4" display="http://farmer.doae.go.th/month/month_report/report_rice63_2_mm_prd_ap/66/03/"/>
    <hyperlink ref="E19" r:id="rId5" display="http://farmer.doae.go.th/month/month_report/report_rice63_2_mm_prd_ap/66/04/"/>
    <hyperlink ref="E20" r:id="rId6" display="http://farmer.doae.go.th/month/month_report/report_rice63_2_mm_prd_ap/66/05/"/>
    <hyperlink ref="E21" r:id="rId7" display="http://farmer.doae.go.th/month/month_report/report_rice63_2_mm_prd_ap/66/06/"/>
    <hyperlink ref="E22" r:id="rId8" display="http://farmer.doae.go.th/month/month_report/report_rice63_2_mm_prd_ap/66/07/"/>
    <hyperlink ref="E23" r:id="rId9" display="http://farmer.doae.go.th/month/month_report/report_rice63_2_mm_prd_ap/66/08/"/>
    <hyperlink ref="E24" r:id="rId10" display="http://farmer.doae.go.th/month/month_report/report_rice63_2_mm_prd_ap/66/09/"/>
    <hyperlink ref="E25" r:id="rId11" display="http://farmer.doae.go.th/month/month_report/report_rice63_2_mm_prd_ap/66/10/"/>
    <hyperlink ref="E26" r:id="rId12" display="http://farmer.doae.go.th/month/month_report/report_rice63_2_mm_prd_ap/66/11/"/>
    <hyperlink ref="E27" r:id="rId13" display="http://farmer.doae.go.th/month/month_report/report_rice63_2_mm_prd_ap/66/12/"/>
  </hyperlinks>
  <pageMargins left="0.7" right="0.7" top="0.75" bottom="0.75" header="0.3" footer="0.3"/>
  <pageSetup orientation="portrait" horizontalDpi="0" verticalDpi="0"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24"/>
  <sheetViews>
    <sheetView topLeftCell="A7" workbookViewId="0">
      <selection activeCell="S25" sqref="S25"/>
    </sheetView>
  </sheetViews>
  <sheetFormatPr defaultRowHeight="14.25" x14ac:dyDescent="0.2"/>
  <sheetData>
    <row r="4" spans="3:21" ht="171" x14ac:dyDescent="0.2">
      <c r="C4" s="21" t="s">
        <v>78</v>
      </c>
    </row>
    <row r="5" spans="3:21" ht="128.25" x14ac:dyDescent="0.2">
      <c r="C5" s="21" t="s">
        <v>54</v>
      </c>
    </row>
    <row r="6" spans="3:21" ht="213.75" x14ac:dyDescent="0.2">
      <c r="C6" s="21" t="s">
        <v>79</v>
      </c>
    </row>
    <row r="7" spans="3:21" ht="85.5" x14ac:dyDescent="0.2">
      <c r="C7" s="21" t="s">
        <v>80</v>
      </c>
    </row>
    <row r="8" spans="3:21" x14ac:dyDescent="0.2">
      <c r="C8" s="20" t="s">
        <v>57</v>
      </c>
    </row>
    <row r="10" spans="3:21" ht="15" x14ac:dyDescent="0.2">
      <c r="C10" s="199" t="s">
        <v>58</v>
      </c>
      <c r="D10" s="201" t="s">
        <v>81</v>
      </c>
      <c r="E10" s="202"/>
      <c r="F10" s="203"/>
      <c r="G10" s="201" t="s">
        <v>82</v>
      </c>
      <c r="H10" s="202"/>
      <c r="I10" s="203"/>
      <c r="J10" s="201" t="s">
        <v>83</v>
      </c>
      <c r="K10" s="202"/>
      <c r="L10" s="203"/>
      <c r="M10" s="201" t="s">
        <v>84</v>
      </c>
      <c r="N10" s="202"/>
      <c r="O10" s="203"/>
      <c r="P10" s="201" t="s">
        <v>85</v>
      </c>
      <c r="Q10" s="202"/>
      <c r="R10" s="203"/>
      <c r="S10" s="201" t="s">
        <v>86</v>
      </c>
      <c r="T10" s="202"/>
      <c r="U10" s="203"/>
    </row>
    <row r="11" spans="3:21" ht="15" x14ac:dyDescent="0.2">
      <c r="C11" s="200"/>
      <c r="D11" s="22" t="s">
        <v>61</v>
      </c>
      <c r="E11" s="22" t="s">
        <v>62</v>
      </c>
      <c r="F11" s="22" t="s">
        <v>63</v>
      </c>
      <c r="G11" s="22" t="s">
        <v>61</v>
      </c>
      <c r="H11" s="22" t="s">
        <v>62</v>
      </c>
      <c r="I11" s="22" t="s">
        <v>63</v>
      </c>
      <c r="J11" s="22" t="s">
        <v>61</v>
      </c>
      <c r="K11" s="22" t="s">
        <v>62</v>
      </c>
      <c r="L11" s="22" t="s">
        <v>63</v>
      </c>
      <c r="M11" s="22" t="s">
        <v>61</v>
      </c>
      <c r="N11" s="22" t="s">
        <v>62</v>
      </c>
      <c r="O11" s="22" t="s">
        <v>63</v>
      </c>
      <c r="P11" s="22" t="s">
        <v>61</v>
      </c>
      <c r="Q11" s="22" t="s">
        <v>62</v>
      </c>
      <c r="R11" s="22" t="s">
        <v>63</v>
      </c>
      <c r="S11" s="22" t="s">
        <v>61</v>
      </c>
      <c r="T11" s="22" t="s">
        <v>62</v>
      </c>
      <c r="U11" s="22" t="s">
        <v>63</v>
      </c>
    </row>
    <row r="12" spans="3:21" x14ac:dyDescent="0.2">
      <c r="C12" s="23" t="s">
        <v>64</v>
      </c>
      <c r="D12" s="24">
        <v>2619</v>
      </c>
      <c r="E12" s="24">
        <v>4246</v>
      </c>
      <c r="F12" s="25">
        <v>57948.33</v>
      </c>
      <c r="G12" s="26">
        <v>530</v>
      </c>
      <c r="H12" s="26">
        <v>843</v>
      </c>
      <c r="I12" s="25">
        <v>10072.64</v>
      </c>
      <c r="J12" s="24">
        <v>2093</v>
      </c>
      <c r="K12" s="24">
        <v>3403</v>
      </c>
      <c r="L12" s="25">
        <v>47875.7</v>
      </c>
      <c r="M12" s="26">
        <v>113</v>
      </c>
      <c r="N12" s="26">
        <v>176</v>
      </c>
      <c r="O12" s="25">
        <v>2079.5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</row>
    <row r="13" spans="3:21" x14ac:dyDescent="0.2">
      <c r="C13" s="23" t="s">
        <v>65</v>
      </c>
      <c r="D13" s="26">
        <v>286</v>
      </c>
      <c r="E13" s="26">
        <v>491</v>
      </c>
      <c r="F13" s="25">
        <v>5980.01</v>
      </c>
      <c r="G13" s="26">
        <v>126</v>
      </c>
      <c r="H13" s="26">
        <v>196</v>
      </c>
      <c r="I13" s="25">
        <v>2704.51</v>
      </c>
      <c r="J13" s="26">
        <v>160</v>
      </c>
      <c r="K13" s="26">
        <v>295</v>
      </c>
      <c r="L13" s="25">
        <v>3275.5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</row>
    <row r="14" spans="3:21" x14ac:dyDescent="0.2">
      <c r="C14" s="23" t="s">
        <v>66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</row>
    <row r="15" spans="3:21" x14ac:dyDescent="0.2">
      <c r="C15" s="23" t="s">
        <v>67</v>
      </c>
      <c r="D15" s="26">
        <v>5</v>
      </c>
      <c r="E15" s="26">
        <v>5</v>
      </c>
      <c r="F15" s="26">
        <v>76.25</v>
      </c>
      <c r="G15" s="26">
        <v>1</v>
      </c>
      <c r="H15" s="26">
        <v>1</v>
      </c>
      <c r="I15" s="26">
        <v>25</v>
      </c>
      <c r="J15" s="26">
        <v>4</v>
      </c>
      <c r="K15" s="26">
        <v>4</v>
      </c>
      <c r="L15" s="26">
        <v>51.25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</row>
    <row r="16" spans="3:21" x14ac:dyDescent="0.2">
      <c r="C16" s="23" t="s">
        <v>68</v>
      </c>
      <c r="D16" s="26">
        <v>831</v>
      </c>
      <c r="E16" s="24">
        <v>1331</v>
      </c>
      <c r="F16" s="25">
        <v>16158.31</v>
      </c>
      <c r="G16" s="26">
        <v>167</v>
      </c>
      <c r="H16" s="26">
        <v>270</v>
      </c>
      <c r="I16" s="25">
        <v>3010.75</v>
      </c>
      <c r="J16" s="26">
        <v>666</v>
      </c>
      <c r="K16" s="24">
        <v>1061</v>
      </c>
      <c r="L16" s="25">
        <v>13147.56</v>
      </c>
      <c r="M16" s="26">
        <v>113</v>
      </c>
      <c r="N16" s="26">
        <v>176</v>
      </c>
      <c r="O16" s="25">
        <v>2079.5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</row>
    <row r="17" spans="3:21" x14ac:dyDescent="0.2">
      <c r="C17" s="23" t="s">
        <v>69</v>
      </c>
      <c r="D17" s="26">
        <v>860</v>
      </c>
      <c r="E17" s="24">
        <v>1378</v>
      </c>
      <c r="F17" s="25">
        <v>23030.400000000001</v>
      </c>
      <c r="G17" s="26">
        <v>4</v>
      </c>
      <c r="H17" s="26">
        <v>5</v>
      </c>
      <c r="I17" s="26">
        <v>76</v>
      </c>
      <c r="J17" s="26">
        <v>856</v>
      </c>
      <c r="K17" s="24">
        <v>1373</v>
      </c>
      <c r="L17" s="25">
        <v>22954.400000000001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</row>
    <row r="18" spans="3:21" x14ac:dyDescent="0.2">
      <c r="C18" s="23" t="s">
        <v>70</v>
      </c>
      <c r="D18" s="26">
        <v>363</v>
      </c>
      <c r="E18" s="26">
        <v>627</v>
      </c>
      <c r="F18" s="25">
        <v>6508</v>
      </c>
      <c r="G18" s="26">
        <v>192</v>
      </c>
      <c r="H18" s="26">
        <v>322</v>
      </c>
      <c r="I18" s="25">
        <v>3511</v>
      </c>
      <c r="J18" s="26">
        <v>171</v>
      </c>
      <c r="K18" s="26">
        <v>305</v>
      </c>
      <c r="L18" s="25">
        <v>2997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</row>
    <row r="19" spans="3:21" x14ac:dyDescent="0.2">
      <c r="C19" s="23" t="s">
        <v>71</v>
      </c>
      <c r="D19" s="26">
        <v>103</v>
      </c>
      <c r="E19" s="26">
        <v>157</v>
      </c>
      <c r="F19" s="25">
        <v>2286.4499999999998</v>
      </c>
      <c r="G19" s="26">
        <v>2</v>
      </c>
      <c r="H19" s="26">
        <v>3</v>
      </c>
      <c r="I19" s="26">
        <v>35.5</v>
      </c>
      <c r="J19" s="26">
        <v>101</v>
      </c>
      <c r="K19" s="26">
        <v>154</v>
      </c>
      <c r="L19" s="25">
        <v>2250.9499999999998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</row>
    <row r="20" spans="3:21" x14ac:dyDescent="0.2">
      <c r="C20" s="23" t="s">
        <v>72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</row>
    <row r="21" spans="3:21" x14ac:dyDescent="0.2">
      <c r="C21" s="23" t="s">
        <v>73</v>
      </c>
      <c r="D21" s="26">
        <v>1</v>
      </c>
      <c r="E21" s="26">
        <v>3</v>
      </c>
      <c r="F21" s="26">
        <v>37.5</v>
      </c>
      <c r="G21" s="26">
        <v>0</v>
      </c>
      <c r="H21" s="26">
        <v>0</v>
      </c>
      <c r="I21" s="26">
        <v>0</v>
      </c>
      <c r="J21" s="26">
        <v>1</v>
      </c>
      <c r="K21" s="26">
        <v>3</v>
      </c>
      <c r="L21" s="26">
        <v>37.5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</row>
    <row r="22" spans="3:21" x14ac:dyDescent="0.2">
      <c r="C22" s="23" t="s">
        <v>74</v>
      </c>
      <c r="D22" s="26">
        <v>153</v>
      </c>
      <c r="E22" s="26">
        <v>204</v>
      </c>
      <c r="F22" s="25">
        <v>3241.83</v>
      </c>
      <c r="G22" s="26">
        <v>27</v>
      </c>
      <c r="H22" s="26">
        <v>32</v>
      </c>
      <c r="I22" s="26">
        <v>491.58</v>
      </c>
      <c r="J22" s="26">
        <v>127</v>
      </c>
      <c r="K22" s="26">
        <v>172</v>
      </c>
      <c r="L22" s="25">
        <v>2750.25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</row>
    <row r="23" spans="3:21" x14ac:dyDescent="0.2">
      <c r="C23" s="23" t="s">
        <v>75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</row>
    <row r="24" spans="3:21" x14ac:dyDescent="0.2">
      <c r="C24" s="23" t="s">
        <v>76</v>
      </c>
      <c r="D24" s="26">
        <v>40</v>
      </c>
      <c r="E24" s="26">
        <v>50</v>
      </c>
      <c r="F24" s="26">
        <v>629.6</v>
      </c>
      <c r="G24" s="26">
        <v>12</v>
      </c>
      <c r="H24" s="26">
        <v>14</v>
      </c>
      <c r="I24" s="26">
        <v>218.3</v>
      </c>
      <c r="J24" s="26">
        <v>28</v>
      </c>
      <c r="K24" s="26">
        <v>36</v>
      </c>
      <c r="L24" s="26">
        <v>411.3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</row>
  </sheetData>
  <mergeCells count="7">
    <mergeCell ref="S10:U10"/>
    <mergeCell ref="C10:C11"/>
    <mergeCell ref="D10:F10"/>
    <mergeCell ref="G10:I10"/>
    <mergeCell ref="J10:L10"/>
    <mergeCell ref="M10:O10"/>
    <mergeCell ref="P10:R10"/>
  </mergeCells>
  <hyperlinks>
    <hyperlink ref="C12" r:id="rId1" display="http://farmer.doae.go.th/report/report64/report_rice_64_fmdfbd/"/>
    <hyperlink ref="C13" r:id="rId2" display="http://farmer.doae.go.th/report/report64/report_rice_64_fmdfbd_ap/66/01/"/>
    <hyperlink ref="C14" r:id="rId3" display="http://farmer.doae.go.th/report/report64/report_rice_64_fmdfbd_ap/66/02/"/>
    <hyperlink ref="C15" r:id="rId4" display="http://farmer.doae.go.th/report/report64/report_rice_64_fmdfbd_ap/66/03/"/>
    <hyperlink ref="C16" r:id="rId5" display="http://farmer.doae.go.th/report/report64/report_rice_64_fmdfbd_ap/66/04/"/>
    <hyperlink ref="C17" r:id="rId6" display="http://farmer.doae.go.th/report/report64/report_rice_64_fmdfbd_ap/66/05/"/>
    <hyperlink ref="C18" r:id="rId7" display="http://farmer.doae.go.th/report/report64/report_rice_64_fmdfbd_ap/66/06/"/>
    <hyperlink ref="C19" r:id="rId8" display="http://farmer.doae.go.th/report/report64/report_rice_64_fmdfbd_ap/66/07/"/>
    <hyperlink ref="C20" r:id="rId9" display="http://farmer.doae.go.th/report/report64/report_rice_64_fmdfbd_ap/66/08/"/>
    <hyperlink ref="C21" r:id="rId10" display="http://farmer.doae.go.th/report/report64/report_rice_64_fmdfbd_ap/66/09/"/>
    <hyperlink ref="C22" r:id="rId11" display="http://farmer.doae.go.th/report/report64/report_rice_64_fmdfbd_ap/66/10/"/>
    <hyperlink ref="C23" r:id="rId12" display="http://farmer.doae.go.th/report/report64/report_rice_64_fmdfbd_ap/66/11/"/>
    <hyperlink ref="C24" r:id="rId13" display="http://farmer.doae.go.th/report/report64/report_rice_64_fmdfbd_ap/66/12/"/>
  </hyperlinks>
  <pageMargins left="0.7" right="0.7" top="0.75" bottom="0.75" header="0.3" footer="0.3"/>
  <pageSetup orientation="portrait" horizontalDpi="0" verticalDpi="0"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R23"/>
  <sheetViews>
    <sheetView topLeftCell="A7" workbookViewId="0">
      <selection activeCell="S25" sqref="S25"/>
    </sheetView>
  </sheetViews>
  <sheetFormatPr defaultRowHeight="14.25" x14ac:dyDescent="0.2"/>
  <sheetData>
    <row r="3" spans="3:18" ht="171" x14ac:dyDescent="0.2">
      <c r="C3" s="21" t="s">
        <v>87</v>
      </c>
    </row>
    <row r="4" spans="3:18" ht="128.25" x14ac:dyDescent="0.2">
      <c r="C4" s="21" t="s">
        <v>54</v>
      </c>
    </row>
    <row r="5" spans="3:18" ht="114" x14ac:dyDescent="0.2">
      <c r="C5" s="21" t="s">
        <v>88</v>
      </c>
    </row>
    <row r="6" spans="3:18" ht="85.5" x14ac:dyDescent="0.2">
      <c r="C6" s="21" t="s">
        <v>80</v>
      </c>
    </row>
    <row r="7" spans="3:18" x14ac:dyDescent="0.2">
      <c r="C7" s="20" t="s">
        <v>57</v>
      </c>
    </row>
    <row r="9" spans="3:18" ht="15" x14ac:dyDescent="0.2">
      <c r="C9" s="199" t="s">
        <v>58</v>
      </c>
      <c r="D9" s="201" t="s">
        <v>81</v>
      </c>
      <c r="E9" s="202"/>
      <c r="F9" s="203"/>
      <c r="G9" s="201" t="s">
        <v>82</v>
      </c>
      <c r="H9" s="202"/>
      <c r="I9" s="203"/>
      <c r="J9" s="201" t="s">
        <v>83</v>
      </c>
      <c r="K9" s="202"/>
      <c r="L9" s="203"/>
      <c r="M9" s="201" t="s">
        <v>84</v>
      </c>
      <c r="N9" s="202"/>
      <c r="O9" s="203"/>
      <c r="P9" s="201" t="s">
        <v>85</v>
      </c>
      <c r="Q9" s="202"/>
      <c r="R9" s="203"/>
    </row>
    <row r="10" spans="3:18" ht="15" x14ac:dyDescent="0.2">
      <c r="C10" s="200"/>
      <c r="D10" s="22" t="s">
        <v>61</v>
      </c>
      <c r="E10" s="22" t="s">
        <v>62</v>
      </c>
      <c r="F10" s="22" t="s">
        <v>63</v>
      </c>
      <c r="G10" s="22" t="s">
        <v>61</v>
      </c>
      <c r="H10" s="22" t="s">
        <v>62</v>
      </c>
      <c r="I10" s="22" t="s">
        <v>63</v>
      </c>
      <c r="J10" s="22" t="s">
        <v>61</v>
      </c>
      <c r="K10" s="22" t="s">
        <v>62</v>
      </c>
      <c r="L10" s="22" t="s">
        <v>63</v>
      </c>
      <c r="M10" s="22" t="s">
        <v>61</v>
      </c>
      <c r="N10" s="22" t="s">
        <v>62</v>
      </c>
      <c r="O10" s="22" t="s">
        <v>63</v>
      </c>
      <c r="P10" s="22" t="s">
        <v>61</v>
      </c>
      <c r="Q10" s="22" t="s">
        <v>62</v>
      </c>
      <c r="R10" s="22" t="s">
        <v>63</v>
      </c>
    </row>
    <row r="11" spans="3:18" x14ac:dyDescent="0.2">
      <c r="C11" s="23" t="s">
        <v>64</v>
      </c>
      <c r="D11" s="26">
        <v>56</v>
      </c>
      <c r="E11" s="26">
        <v>67</v>
      </c>
      <c r="F11" s="26">
        <v>733.19</v>
      </c>
      <c r="G11" s="26">
        <v>54</v>
      </c>
      <c r="H11" s="26">
        <v>65</v>
      </c>
      <c r="I11" s="26">
        <v>715.19</v>
      </c>
      <c r="J11" s="26">
        <v>2</v>
      </c>
      <c r="K11" s="26">
        <v>2</v>
      </c>
      <c r="L11" s="26">
        <v>18</v>
      </c>
      <c r="M11" s="26">
        <v>32</v>
      </c>
      <c r="N11" s="26">
        <v>41</v>
      </c>
      <c r="O11" s="26">
        <v>428.46</v>
      </c>
      <c r="P11" s="26">
        <v>26</v>
      </c>
      <c r="Q11" s="26">
        <v>33</v>
      </c>
      <c r="R11" s="26">
        <v>340.5</v>
      </c>
    </row>
    <row r="12" spans="3:18" x14ac:dyDescent="0.2">
      <c r="C12" s="23" t="s">
        <v>65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</row>
    <row r="13" spans="3:18" x14ac:dyDescent="0.2">
      <c r="C13" s="23" t="s">
        <v>66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</row>
    <row r="14" spans="3:18" x14ac:dyDescent="0.2">
      <c r="C14" s="23" t="s">
        <v>67</v>
      </c>
      <c r="D14" s="26">
        <v>8</v>
      </c>
      <c r="E14" s="26">
        <v>11</v>
      </c>
      <c r="F14" s="26">
        <v>146.97999999999999</v>
      </c>
      <c r="G14" s="26">
        <v>8</v>
      </c>
      <c r="H14" s="26">
        <v>11</v>
      </c>
      <c r="I14" s="26">
        <v>146.97999999999999</v>
      </c>
      <c r="J14" s="26">
        <v>0</v>
      </c>
      <c r="K14" s="26">
        <v>0</v>
      </c>
      <c r="L14" s="26">
        <v>0</v>
      </c>
      <c r="M14" s="26">
        <v>6</v>
      </c>
      <c r="N14" s="26">
        <v>9</v>
      </c>
      <c r="O14" s="26">
        <v>107.75</v>
      </c>
      <c r="P14" s="26">
        <v>3</v>
      </c>
      <c r="Q14" s="26">
        <v>4</v>
      </c>
      <c r="R14" s="26">
        <v>47</v>
      </c>
    </row>
    <row r="15" spans="3:18" x14ac:dyDescent="0.2">
      <c r="C15" s="23" t="s">
        <v>68</v>
      </c>
      <c r="D15" s="26">
        <v>3</v>
      </c>
      <c r="E15" s="26">
        <v>5</v>
      </c>
      <c r="F15" s="26">
        <v>47.5</v>
      </c>
      <c r="G15" s="26">
        <v>3</v>
      </c>
      <c r="H15" s="26">
        <v>5</v>
      </c>
      <c r="I15" s="26">
        <v>47.5</v>
      </c>
      <c r="J15" s="26">
        <v>0</v>
      </c>
      <c r="K15" s="26">
        <v>0</v>
      </c>
      <c r="L15" s="26">
        <v>0</v>
      </c>
      <c r="M15" s="26">
        <v>3</v>
      </c>
      <c r="N15" s="26">
        <v>5</v>
      </c>
      <c r="O15" s="26">
        <v>47.5</v>
      </c>
      <c r="P15" s="26">
        <v>3</v>
      </c>
      <c r="Q15" s="26">
        <v>5</v>
      </c>
      <c r="R15" s="26">
        <v>47.5</v>
      </c>
    </row>
    <row r="16" spans="3:18" x14ac:dyDescent="0.2">
      <c r="C16" s="23" t="s">
        <v>69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</row>
    <row r="17" spans="3:18" x14ac:dyDescent="0.2">
      <c r="C17" s="23" t="s">
        <v>70</v>
      </c>
      <c r="D17" s="26">
        <v>10</v>
      </c>
      <c r="E17" s="26">
        <v>11</v>
      </c>
      <c r="F17" s="26">
        <v>113.5</v>
      </c>
      <c r="G17" s="26">
        <v>10</v>
      </c>
      <c r="H17" s="26">
        <v>11</v>
      </c>
      <c r="I17" s="26">
        <v>113.5</v>
      </c>
      <c r="J17" s="26">
        <v>0</v>
      </c>
      <c r="K17" s="26">
        <v>0</v>
      </c>
      <c r="L17" s="26">
        <v>0</v>
      </c>
      <c r="M17" s="26">
        <v>6</v>
      </c>
      <c r="N17" s="26">
        <v>7</v>
      </c>
      <c r="O17" s="26">
        <v>69.5</v>
      </c>
      <c r="P17" s="26">
        <v>6</v>
      </c>
      <c r="Q17" s="26">
        <v>7</v>
      </c>
      <c r="R17" s="26">
        <v>69.5</v>
      </c>
    </row>
    <row r="18" spans="3:18" x14ac:dyDescent="0.2">
      <c r="C18" s="23" t="s">
        <v>71</v>
      </c>
      <c r="D18" s="26">
        <v>7</v>
      </c>
      <c r="E18" s="26">
        <v>7</v>
      </c>
      <c r="F18" s="26">
        <v>55.46</v>
      </c>
      <c r="G18" s="26">
        <v>7</v>
      </c>
      <c r="H18" s="26">
        <v>7</v>
      </c>
      <c r="I18" s="26">
        <v>55.46</v>
      </c>
      <c r="J18" s="26">
        <v>0</v>
      </c>
      <c r="K18" s="26">
        <v>0</v>
      </c>
      <c r="L18" s="26">
        <v>0</v>
      </c>
      <c r="M18" s="26">
        <v>2</v>
      </c>
      <c r="N18" s="26">
        <v>2</v>
      </c>
      <c r="O18" s="26">
        <v>11.21</v>
      </c>
      <c r="P18" s="26">
        <v>0</v>
      </c>
      <c r="Q18" s="26">
        <v>0</v>
      </c>
      <c r="R18" s="26">
        <v>0</v>
      </c>
    </row>
    <row r="19" spans="3:18" x14ac:dyDescent="0.2">
      <c r="C19" s="23" t="s">
        <v>72</v>
      </c>
      <c r="D19" s="26">
        <v>1</v>
      </c>
      <c r="E19" s="26">
        <v>1</v>
      </c>
      <c r="F19" s="26">
        <v>8</v>
      </c>
      <c r="G19" s="26">
        <v>1</v>
      </c>
      <c r="H19" s="26">
        <v>1</v>
      </c>
      <c r="I19" s="26">
        <v>8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</row>
    <row r="20" spans="3:18" x14ac:dyDescent="0.2">
      <c r="C20" s="23" t="s">
        <v>73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</row>
    <row r="21" spans="3:18" x14ac:dyDescent="0.2">
      <c r="C21" s="23" t="s">
        <v>74</v>
      </c>
      <c r="D21" s="26">
        <v>25</v>
      </c>
      <c r="E21" s="26">
        <v>30</v>
      </c>
      <c r="F21" s="26">
        <v>341.75</v>
      </c>
      <c r="G21" s="26">
        <v>24</v>
      </c>
      <c r="H21" s="26">
        <v>29</v>
      </c>
      <c r="I21" s="26">
        <v>327.75</v>
      </c>
      <c r="J21" s="26">
        <v>1</v>
      </c>
      <c r="K21" s="26">
        <v>1</v>
      </c>
      <c r="L21" s="26">
        <v>14</v>
      </c>
      <c r="M21" s="26">
        <v>14</v>
      </c>
      <c r="N21" s="26">
        <v>17</v>
      </c>
      <c r="O21" s="26">
        <v>176.5</v>
      </c>
      <c r="P21" s="26">
        <v>14</v>
      </c>
      <c r="Q21" s="26">
        <v>17</v>
      </c>
      <c r="R21" s="26">
        <v>176.5</v>
      </c>
    </row>
    <row r="22" spans="3:18" x14ac:dyDescent="0.2">
      <c r="C22" s="23" t="s">
        <v>75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</row>
    <row r="23" spans="3:18" x14ac:dyDescent="0.2">
      <c r="C23" s="23" t="s">
        <v>76</v>
      </c>
      <c r="D23" s="26">
        <v>2</v>
      </c>
      <c r="E23" s="26">
        <v>2</v>
      </c>
      <c r="F23" s="26">
        <v>20</v>
      </c>
      <c r="G23" s="26">
        <v>1</v>
      </c>
      <c r="H23" s="26">
        <v>1</v>
      </c>
      <c r="I23" s="26">
        <v>16</v>
      </c>
      <c r="J23" s="26">
        <v>1</v>
      </c>
      <c r="K23" s="26">
        <v>1</v>
      </c>
      <c r="L23" s="26">
        <v>4</v>
      </c>
      <c r="M23" s="26">
        <v>1</v>
      </c>
      <c r="N23" s="26">
        <v>1</v>
      </c>
      <c r="O23" s="26">
        <v>16</v>
      </c>
      <c r="P23" s="26">
        <v>0</v>
      </c>
      <c r="Q23" s="26">
        <v>0</v>
      </c>
      <c r="R23" s="26">
        <v>0</v>
      </c>
    </row>
  </sheetData>
  <mergeCells count="6">
    <mergeCell ref="P9:R9"/>
    <mergeCell ref="C9:C10"/>
    <mergeCell ref="D9:F9"/>
    <mergeCell ref="G9:I9"/>
    <mergeCell ref="J9:L9"/>
    <mergeCell ref="M9:O9"/>
  </mergeCells>
  <hyperlinks>
    <hyperlink ref="C11" r:id="rId1" display="http://farmer.doae.go.th/report/report64/report_cassava64_fmdfbd/"/>
    <hyperlink ref="C12" r:id="rId2" display="http://farmer.doae.go.th/report/report64/report_cassava64_fmdfbd_ap/66/01/"/>
    <hyperlink ref="C13" r:id="rId3" display="http://farmer.doae.go.th/report/report64/report_cassava64_fmdfbd_ap/66/02/"/>
    <hyperlink ref="C14" r:id="rId4" display="http://farmer.doae.go.th/report/report64/report_cassava64_fmdfbd_ap/66/03/"/>
    <hyperlink ref="C15" r:id="rId5" display="http://farmer.doae.go.th/report/report64/report_cassava64_fmdfbd_ap/66/04/"/>
    <hyperlink ref="C16" r:id="rId6" display="http://farmer.doae.go.th/report/report64/report_cassava64_fmdfbd_ap/66/05/"/>
    <hyperlink ref="C17" r:id="rId7" display="http://farmer.doae.go.th/report/report64/report_cassava64_fmdfbd_ap/66/06/"/>
    <hyperlink ref="C18" r:id="rId8" display="http://farmer.doae.go.th/report/report64/report_cassava64_fmdfbd_ap/66/07/"/>
    <hyperlink ref="C19" r:id="rId9" display="http://farmer.doae.go.th/report/report64/report_cassava64_fmdfbd_ap/66/08/"/>
    <hyperlink ref="C20" r:id="rId10" display="http://farmer.doae.go.th/report/report64/report_cassava64_fmdfbd_ap/66/09/"/>
    <hyperlink ref="C21" r:id="rId11" display="http://farmer.doae.go.th/report/report64/report_cassava64_fmdfbd_ap/66/10/"/>
    <hyperlink ref="C22" r:id="rId12" display="http://farmer.doae.go.th/report/report64/report_cassava64_fmdfbd_ap/66/11/"/>
    <hyperlink ref="C23" r:id="rId13" display="http://farmer.doae.go.th/report/report64/report_cassava64_fmdfbd_ap/66/12/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T24"/>
  <sheetViews>
    <sheetView topLeftCell="A7" workbookViewId="0">
      <selection activeCell="S25" sqref="S25"/>
    </sheetView>
  </sheetViews>
  <sheetFormatPr defaultRowHeight="14.25" x14ac:dyDescent="0.2"/>
  <sheetData>
    <row r="4" spans="5:20" ht="171" x14ac:dyDescent="0.2">
      <c r="E4" s="21" t="s">
        <v>89</v>
      </c>
    </row>
    <row r="5" spans="5:20" ht="128.25" x14ac:dyDescent="0.2">
      <c r="E5" s="21" t="s">
        <v>54</v>
      </c>
    </row>
    <row r="6" spans="5:20" ht="114" x14ac:dyDescent="0.2">
      <c r="E6" s="21" t="s">
        <v>88</v>
      </c>
    </row>
    <row r="7" spans="5:20" ht="85.5" x14ac:dyDescent="0.2">
      <c r="E7" s="21" t="s">
        <v>80</v>
      </c>
    </row>
    <row r="8" spans="5:20" x14ac:dyDescent="0.2">
      <c r="E8" s="20" t="s">
        <v>57</v>
      </c>
    </row>
    <row r="10" spans="5:20" ht="15" x14ac:dyDescent="0.2">
      <c r="E10" s="199" t="s">
        <v>58</v>
      </c>
      <c r="F10" s="201" t="s">
        <v>81</v>
      </c>
      <c r="G10" s="202"/>
      <c r="H10" s="203"/>
      <c r="I10" s="201" t="s">
        <v>82</v>
      </c>
      <c r="J10" s="202"/>
      <c r="K10" s="203"/>
      <c r="L10" s="201" t="s">
        <v>83</v>
      </c>
      <c r="M10" s="202"/>
      <c r="N10" s="203"/>
      <c r="O10" s="201" t="s">
        <v>84</v>
      </c>
      <c r="P10" s="202"/>
      <c r="Q10" s="203"/>
      <c r="R10" s="201" t="s">
        <v>85</v>
      </c>
      <c r="S10" s="202"/>
      <c r="T10" s="203"/>
    </row>
    <row r="11" spans="5:20" ht="15" x14ac:dyDescent="0.2">
      <c r="E11" s="200"/>
      <c r="F11" s="22" t="s">
        <v>61</v>
      </c>
      <c r="G11" s="22" t="s">
        <v>62</v>
      </c>
      <c r="H11" s="22" t="s">
        <v>63</v>
      </c>
      <c r="I11" s="22" t="s">
        <v>61</v>
      </c>
      <c r="J11" s="22" t="s">
        <v>62</v>
      </c>
      <c r="K11" s="22" t="s">
        <v>63</v>
      </c>
      <c r="L11" s="22" t="s">
        <v>61</v>
      </c>
      <c r="M11" s="22" t="s">
        <v>62</v>
      </c>
      <c r="N11" s="22" t="s">
        <v>63</v>
      </c>
      <c r="O11" s="22" t="s">
        <v>61</v>
      </c>
      <c r="P11" s="22" t="s">
        <v>62</v>
      </c>
      <c r="Q11" s="22" t="s">
        <v>63</v>
      </c>
      <c r="R11" s="22" t="s">
        <v>61</v>
      </c>
      <c r="S11" s="22" t="s">
        <v>62</v>
      </c>
      <c r="T11" s="22" t="s">
        <v>63</v>
      </c>
    </row>
    <row r="12" spans="5:20" x14ac:dyDescent="0.2">
      <c r="E12" s="23" t="s">
        <v>64</v>
      </c>
      <c r="F12" s="26">
        <v>90</v>
      </c>
      <c r="G12" s="26">
        <v>124</v>
      </c>
      <c r="H12" s="25">
        <v>1683.83</v>
      </c>
      <c r="I12" s="26">
        <v>83</v>
      </c>
      <c r="J12" s="26">
        <v>115</v>
      </c>
      <c r="K12" s="25">
        <v>1544.08</v>
      </c>
      <c r="L12" s="26">
        <v>7</v>
      </c>
      <c r="M12" s="26">
        <v>9</v>
      </c>
      <c r="N12" s="26">
        <v>139.75</v>
      </c>
      <c r="O12" s="26">
        <v>75</v>
      </c>
      <c r="P12" s="26">
        <v>100</v>
      </c>
      <c r="Q12" s="25">
        <v>1361.08</v>
      </c>
      <c r="R12" s="26">
        <v>68</v>
      </c>
      <c r="S12" s="26">
        <v>92</v>
      </c>
      <c r="T12" s="25">
        <v>1249.5</v>
      </c>
    </row>
    <row r="13" spans="5:20" x14ac:dyDescent="0.2">
      <c r="E13" s="23" t="s">
        <v>65</v>
      </c>
      <c r="F13" s="26">
        <v>9</v>
      </c>
      <c r="G13" s="26">
        <v>14</v>
      </c>
      <c r="H13" s="26">
        <v>84.25</v>
      </c>
      <c r="I13" s="26">
        <v>9</v>
      </c>
      <c r="J13" s="26">
        <v>14</v>
      </c>
      <c r="K13" s="26">
        <v>84.25</v>
      </c>
      <c r="L13" s="26">
        <v>0</v>
      </c>
      <c r="M13" s="26">
        <v>0</v>
      </c>
      <c r="N13" s="26">
        <v>0</v>
      </c>
      <c r="O13" s="26">
        <v>8</v>
      </c>
      <c r="P13" s="26">
        <v>13</v>
      </c>
      <c r="Q13" s="26">
        <v>82.25</v>
      </c>
      <c r="R13" s="26">
        <v>8</v>
      </c>
      <c r="S13" s="26">
        <v>13</v>
      </c>
      <c r="T13" s="26">
        <v>82.25</v>
      </c>
    </row>
    <row r="14" spans="5:20" x14ac:dyDescent="0.2">
      <c r="E14" s="23" t="s">
        <v>66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</row>
    <row r="15" spans="5:20" x14ac:dyDescent="0.2">
      <c r="E15" s="23" t="s">
        <v>67</v>
      </c>
      <c r="F15" s="26">
        <v>30</v>
      </c>
      <c r="G15" s="26">
        <v>39</v>
      </c>
      <c r="H15" s="26">
        <v>620</v>
      </c>
      <c r="I15" s="26">
        <v>29</v>
      </c>
      <c r="J15" s="26">
        <v>38</v>
      </c>
      <c r="K15" s="26">
        <v>610</v>
      </c>
      <c r="L15" s="26">
        <v>1</v>
      </c>
      <c r="M15" s="26">
        <v>1</v>
      </c>
      <c r="N15" s="26">
        <v>10</v>
      </c>
      <c r="O15" s="26">
        <v>29</v>
      </c>
      <c r="P15" s="26">
        <v>38</v>
      </c>
      <c r="Q15" s="26">
        <v>610</v>
      </c>
      <c r="R15" s="26">
        <v>29</v>
      </c>
      <c r="S15" s="26">
        <v>38</v>
      </c>
      <c r="T15" s="26">
        <v>610</v>
      </c>
    </row>
    <row r="16" spans="5:20" x14ac:dyDescent="0.2">
      <c r="E16" s="23" t="s">
        <v>68</v>
      </c>
      <c r="F16" s="26">
        <v>7</v>
      </c>
      <c r="G16" s="26">
        <v>13</v>
      </c>
      <c r="H16" s="26">
        <v>168.5</v>
      </c>
      <c r="I16" s="26">
        <v>6</v>
      </c>
      <c r="J16" s="26">
        <v>12</v>
      </c>
      <c r="K16" s="26">
        <v>153.75</v>
      </c>
      <c r="L16" s="26">
        <v>1</v>
      </c>
      <c r="M16" s="26">
        <v>1</v>
      </c>
      <c r="N16" s="26">
        <v>14.75</v>
      </c>
      <c r="O16" s="26">
        <v>3</v>
      </c>
      <c r="P16" s="26">
        <v>5</v>
      </c>
      <c r="Q16" s="26">
        <v>78</v>
      </c>
      <c r="R16" s="26">
        <v>3</v>
      </c>
      <c r="S16" s="26">
        <v>5</v>
      </c>
      <c r="T16" s="26">
        <v>78</v>
      </c>
    </row>
    <row r="17" spans="5:20" x14ac:dyDescent="0.2">
      <c r="E17" s="23" t="s">
        <v>69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</row>
    <row r="18" spans="5:20" x14ac:dyDescent="0.2">
      <c r="E18" s="23" t="s">
        <v>70</v>
      </c>
      <c r="F18" s="26">
        <v>8</v>
      </c>
      <c r="G18" s="26">
        <v>16</v>
      </c>
      <c r="H18" s="26">
        <v>152</v>
      </c>
      <c r="I18" s="26">
        <v>6</v>
      </c>
      <c r="J18" s="26">
        <v>12</v>
      </c>
      <c r="K18" s="26">
        <v>95</v>
      </c>
      <c r="L18" s="26">
        <v>2</v>
      </c>
      <c r="M18" s="26">
        <v>4</v>
      </c>
      <c r="N18" s="26">
        <v>57</v>
      </c>
      <c r="O18" s="26">
        <v>6</v>
      </c>
      <c r="P18" s="26">
        <v>12</v>
      </c>
      <c r="Q18" s="26">
        <v>95</v>
      </c>
      <c r="R18" s="26">
        <v>6</v>
      </c>
      <c r="S18" s="26">
        <v>12</v>
      </c>
      <c r="T18" s="26">
        <v>95</v>
      </c>
    </row>
    <row r="19" spans="5:20" x14ac:dyDescent="0.2">
      <c r="E19" s="23" t="s">
        <v>71</v>
      </c>
      <c r="F19" s="26">
        <v>7</v>
      </c>
      <c r="G19" s="26">
        <v>8</v>
      </c>
      <c r="H19" s="26">
        <v>115.58</v>
      </c>
      <c r="I19" s="26">
        <v>7</v>
      </c>
      <c r="J19" s="26">
        <v>8</v>
      </c>
      <c r="K19" s="26">
        <v>115.58</v>
      </c>
      <c r="L19" s="26">
        <v>0</v>
      </c>
      <c r="M19" s="26">
        <v>0</v>
      </c>
      <c r="N19" s="26">
        <v>0</v>
      </c>
      <c r="O19" s="26">
        <v>6</v>
      </c>
      <c r="P19" s="26">
        <v>7</v>
      </c>
      <c r="Q19" s="26">
        <v>105.58</v>
      </c>
      <c r="R19" s="26">
        <v>0</v>
      </c>
      <c r="S19" s="26">
        <v>0</v>
      </c>
      <c r="T19" s="26">
        <v>0</v>
      </c>
    </row>
    <row r="20" spans="5:20" x14ac:dyDescent="0.2">
      <c r="E20" s="23" t="s">
        <v>72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</row>
    <row r="21" spans="5:20" x14ac:dyDescent="0.2">
      <c r="E21" s="23" t="s">
        <v>73</v>
      </c>
      <c r="F21" s="26">
        <v>11</v>
      </c>
      <c r="G21" s="26">
        <v>12</v>
      </c>
      <c r="H21" s="26">
        <v>184.75</v>
      </c>
      <c r="I21" s="26">
        <v>11</v>
      </c>
      <c r="J21" s="26">
        <v>12</v>
      </c>
      <c r="K21" s="26">
        <v>184.75</v>
      </c>
      <c r="L21" s="26">
        <v>0</v>
      </c>
      <c r="M21" s="26">
        <v>0</v>
      </c>
      <c r="N21" s="26">
        <v>0</v>
      </c>
      <c r="O21" s="26">
        <v>11</v>
      </c>
      <c r="P21" s="26">
        <v>12</v>
      </c>
      <c r="Q21" s="26">
        <v>184.75</v>
      </c>
      <c r="R21" s="26">
        <v>11</v>
      </c>
      <c r="S21" s="26">
        <v>12</v>
      </c>
      <c r="T21" s="26">
        <v>184.75</v>
      </c>
    </row>
    <row r="22" spans="5:20" x14ac:dyDescent="0.2">
      <c r="E22" s="23" t="s">
        <v>74</v>
      </c>
      <c r="F22" s="26">
        <v>20</v>
      </c>
      <c r="G22" s="26">
        <v>21</v>
      </c>
      <c r="H22" s="26">
        <v>343.75</v>
      </c>
      <c r="I22" s="26">
        <v>17</v>
      </c>
      <c r="J22" s="26">
        <v>18</v>
      </c>
      <c r="K22" s="26">
        <v>285.75</v>
      </c>
      <c r="L22" s="26">
        <v>3</v>
      </c>
      <c r="M22" s="26">
        <v>3</v>
      </c>
      <c r="N22" s="26">
        <v>58</v>
      </c>
      <c r="O22" s="26">
        <v>12</v>
      </c>
      <c r="P22" s="26">
        <v>13</v>
      </c>
      <c r="Q22" s="26">
        <v>205.5</v>
      </c>
      <c r="R22" s="26">
        <v>11</v>
      </c>
      <c r="S22" s="26">
        <v>12</v>
      </c>
      <c r="T22" s="26">
        <v>199.5</v>
      </c>
    </row>
    <row r="23" spans="5:20" x14ac:dyDescent="0.2">
      <c r="E23" s="23" t="s">
        <v>75</v>
      </c>
      <c r="F23" s="26">
        <v>1</v>
      </c>
      <c r="G23" s="26">
        <v>1</v>
      </c>
      <c r="H23" s="26">
        <v>15</v>
      </c>
      <c r="I23" s="26">
        <v>1</v>
      </c>
      <c r="J23" s="26">
        <v>1</v>
      </c>
      <c r="K23" s="26">
        <v>15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</row>
    <row r="24" spans="5:20" x14ac:dyDescent="0.2">
      <c r="E24" s="23" t="s">
        <v>76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</row>
  </sheetData>
  <mergeCells count="6">
    <mergeCell ref="R10:T10"/>
    <mergeCell ref="E10:E11"/>
    <mergeCell ref="F10:H10"/>
    <mergeCell ref="I10:K10"/>
    <mergeCell ref="L10:N10"/>
    <mergeCell ref="O10:Q10"/>
  </mergeCells>
  <hyperlinks>
    <hyperlink ref="E12" r:id="rId1" display="http://farmer.doae.go.th/report/report64/report_sugar_cane64_fmdfbd/"/>
    <hyperlink ref="E13" r:id="rId2" display="http://farmer.doae.go.th/report/report64/report_sugar_cane64_fmdfbd_ap/66/01/"/>
    <hyperlink ref="E14" r:id="rId3" display="http://farmer.doae.go.th/report/report64/report_sugar_cane64_fmdfbd_ap/66/02/"/>
    <hyperlink ref="E15" r:id="rId4" display="http://farmer.doae.go.th/report/report64/report_sugar_cane64_fmdfbd_ap/66/03/"/>
    <hyperlink ref="E16" r:id="rId5" display="http://farmer.doae.go.th/report/report64/report_sugar_cane64_fmdfbd_ap/66/04/"/>
    <hyperlink ref="E17" r:id="rId6" display="http://farmer.doae.go.th/report/report64/report_sugar_cane64_fmdfbd_ap/66/05/"/>
    <hyperlink ref="E18" r:id="rId7" display="http://farmer.doae.go.th/report/report64/report_sugar_cane64_fmdfbd_ap/66/06/"/>
    <hyperlink ref="E19" r:id="rId8" display="http://farmer.doae.go.th/report/report64/report_sugar_cane64_fmdfbd_ap/66/07/"/>
    <hyperlink ref="E20" r:id="rId9" display="http://farmer.doae.go.th/report/report64/report_sugar_cane64_fmdfbd_ap/66/08/"/>
    <hyperlink ref="E21" r:id="rId10" display="http://farmer.doae.go.th/report/report64/report_sugar_cane64_fmdfbd_ap/66/09/"/>
    <hyperlink ref="E22" r:id="rId11" display="http://farmer.doae.go.th/report/report64/report_sugar_cane64_fmdfbd_ap/66/10/"/>
    <hyperlink ref="E23" r:id="rId12" display="http://farmer.doae.go.th/report/report64/report_sugar_cane64_fmdfbd_ap/66/11/"/>
    <hyperlink ref="E24" r:id="rId13" display="http://farmer.doae.go.th/report/report64/report_sugar_cane64_fmdfbd_ap/66/12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topLeftCell="A7" workbookViewId="0">
      <selection activeCell="S25" sqref="S25"/>
    </sheetView>
  </sheetViews>
  <sheetFormatPr defaultRowHeight="14.25" x14ac:dyDescent="0.2"/>
  <sheetData>
    <row r="3" spans="2:17" ht="185.25" x14ac:dyDescent="0.2">
      <c r="B3" s="21" t="s">
        <v>90</v>
      </c>
    </row>
    <row r="4" spans="2:17" ht="99.75" x14ac:dyDescent="0.2">
      <c r="B4" s="21" t="s">
        <v>91</v>
      </c>
    </row>
    <row r="5" spans="2:17" ht="128.25" x14ac:dyDescent="0.2">
      <c r="B5" s="21" t="s">
        <v>54</v>
      </c>
    </row>
    <row r="6" spans="2:17" ht="85.5" x14ac:dyDescent="0.2">
      <c r="B6" s="21" t="s">
        <v>80</v>
      </c>
    </row>
    <row r="7" spans="2:17" x14ac:dyDescent="0.2">
      <c r="B7" s="20" t="s">
        <v>57</v>
      </c>
    </row>
    <row r="9" spans="2:17" ht="15" x14ac:dyDescent="0.2">
      <c r="B9" s="199" t="s">
        <v>58</v>
      </c>
      <c r="C9" s="201" t="s">
        <v>81</v>
      </c>
      <c r="D9" s="202"/>
      <c r="E9" s="203"/>
      <c r="F9" s="201" t="s">
        <v>82</v>
      </c>
      <c r="G9" s="202"/>
      <c r="H9" s="203"/>
      <c r="I9" s="201" t="s">
        <v>83</v>
      </c>
      <c r="J9" s="202"/>
      <c r="K9" s="203"/>
      <c r="L9" s="201" t="s">
        <v>84</v>
      </c>
      <c r="M9" s="202"/>
      <c r="N9" s="203"/>
      <c r="O9" s="201" t="s">
        <v>85</v>
      </c>
      <c r="P9" s="202"/>
      <c r="Q9" s="203"/>
    </row>
    <row r="10" spans="2:17" ht="15" x14ac:dyDescent="0.2">
      <c r="B10" s="200"/>
      <c r="C10" s="22" t="s">
        <v>61</v>
      </c>
      <c r="D10" s="22" t="s">
        <v>62</v>
      </c>
      <c r="E10" s="22" t="s">
        <v>63</v>
      </c>
      <c r="F10" s="22" t="s">
        <v>61</v>
      </c>
      <c r="G10" s="22" t="s">
        <v>62</v>
      </c>
      <c r="H10" s="22" t="s">
        <v>63</v>
      </c>
      <c r="I10" s="22" t="s">
        <v>61</v>
      </c>
      <c r="J10" s="22" t="s">
        <v>62</v>
      </c>
      <c r="K10" s="22" t="s">
        <v>63</v>
      </c>
      <c r="L10" s="22" t="s">
        <v>61</v>
      </c>
      <c r="M10" s="22" t="s">
        <v>62</v>
      </c>
      <c r="N10" s="22" t="s">
        <v>63</v>
      </c>
      <c r="O10" s="22" t="s">
        <v>61</v>
      </c>
      <c r="P10" s="22" t="s">
        <v>62</v>
      </c>
      <c r="Q10" s="22" t="s">
        <v>63</v>
      </c>
    </row>
    <row r="11" spans="2:17" x14ac:dyDescent="0.2">
      <c r="B11" s="23" t="s">
        <v>64</v>
      </c>
      <c r="C11" s="26">
        <v>22</v>
      </c>
      <c r="D11" s="26">
        <v>27</v>
      </c>
      <c r="E11" s="26">
        <v>265</v>
      </c>
      <c r="F11" s="26">
        <v>8</v>
      </c>
      <c r="G11" s="26">
        <v>9</v>
      </c>
      <c r="H11" s="26">
        <v>104.25</v>
      </c>
      <c r="I11" s="26">
        <v>14</v>
      </c>
      <c r="J11" s="26">
        <v>18</v>
      </c>
      <c r="K11" s="26">
        <v>160.75</v>
      </c>
      <c r="L11" s="26">
        <v>1</v>
      </c>
      <c r="M11" s="26">
        <v>1</v>
      </c>
      <c r="N11" s="26">
        <v>6</v>
      </c>
      <c r="O11" s="26">
        <v>1</v>
      </c>
      <c r="P11" s="26">
        <v>1</v>
      </c>
      <c r="Q11" s="26">
        <v>6</v>
      </c>
    </row>
    <row r="12" spans="2:17" x14ac:dyDescent="0.2">
      <c r="B12" s="23" t="s">
        <v>65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</row>
    <row r="13" spans="2:17" x14ac:dyDescent="0.2">
      <c r="B13" s="23" t="s">
        <v>66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</row>
    <row r="14" spans="2:17" x14ac:dyDescent="0.2">
      <c r="B14" s="23" t="s">
        <v>67</v>
      </c>
      <c r="C14" s="26">
        <v>1</v>
      </c>
      <c r="D14" s="26">
        <v>1</v>
      </c>
      <c r="E14" s="26">
        <v>6</v>
      </c>
      <c r="F14" s="26">
        <v>1</v>
      </c>
      <c r="G14" s="26">
        <v>1</v>
      </c>
      <c r="H14" s="26">
        <v>6</v>
      </c>
      <c r="I14" s="26">
        <v>0</v>
      </c>
      <c r="J14" s="26">
        <v>0</v>
      </c>
      <c r="K14" s="26">
        <v>0</v>
      </c>
      <c r="L14" s="26">
        <v>1</v>
      </c>
      <c r="M14" s="26">
        <v>1</v>
      </c>
      <c r="N14" s="26">
        <v>6</v>
      </c>
      <c r="O14" s="26">
        <v>1</v>
      </c>
      <c r="P14" s="26">
        <v>1</v>
      </c>
      <c r="Q14" s="26">
        <v>6</v>
      </c>
    </row>
    <row r="15" spans="2:17" x14ac:dyDescent="0.2">
      <c r="B15" s="23" t="s">
        <v>68</v>
      </c>
      <c r="C15" s="26">
        <v>5</v>
      </c>
      <c r="D15" s="26">
        <v>7</v>
      </c>
      <c r="E15" s="26">
        <v>62.75</v>
      </c>
      <c r="F15" s="26">
        <v>3</v>
      </c>
      <c r="G15" s="26">
        <v>4</v>
      </c>
      <c r="H15" s="26">
        <v>45</v>
      </c>
      <c r="I15" s="26">
        <v>2</v>
      </c>
      <c r="J15" s="26">
        <v>3</v>
      </c>
      <c r="K15" s="26">
        <v>17.75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</row>
    <row r="16" spans="2:17" x14ac:dyDescent="0.2">
      <c r="B16" s="23" t="s">
        <v>69</v>
      </c>
      <c r="C16" s="26">
        <v>1</v>
      </c>
      <c r="D16" s="26">
        <v>1</v>
      </c>
      <c r="E16" s="26">
        <v>6</v>
      </c>
      <c r="F16" s="26">
        <v>0</v>
      </c>
      <c r="G16" s="26">
        <v>0</v>
      </c>
      <c r="H16" s="26">
        <v>0</v>
      </c>
      <c r="I16" s="26">
        <v>1</v>
      </c>
      <c r="J16" s="26">
        <v>1</v>
      </c>
      <c r="K16" s="26">
        <v>6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</row>
    <row r="17" spans="2:17" x14ac:dyDescent="0.2">
      <c r="B17" s="23" t="s">
        <v>70</v>
      </c>
      <c r="C17" s="26">
        <v>7</v>
      </c>
      <c r="D17" s="26">
        <v>10</v>
      </c>
      <c r="E17" s="26">
        <v>104</v>
      </c>
      <c r="F17" s="26">
        <v>1</v>
      </c>
      <c r="G17" s="26">
        <v>1</v>
      </c>
      <c r="H17" s="26">
        <v>14</v>
      </c>
      <c r="I17" s="26">
        <v>6</v>
      </c>
      <c r="J17" s="26">
        <v>9</v>
      </c>
      <c r="K17" s="26">
        <v>90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</row>
    <row r="18" spans="2:17" x14ac:dyDescent="0.2">
      <c r="B18" s="23" t="s">
        <v>71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</row>
    <row r="19" spans="2:17" x14ac:dyDescent="0.2">
      <c r="B19" s="23" t="s">
        <v>72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</row>
    <row r="20" spans="2:17" x14ac:dyDescent="0.2">
      <c r="B20" s="23" t="s">
        <v>73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</row>
    <row r="21" spans="2:17" x14ac:dyDescent="0.2">
      <c r="B21" s="23" t="s">
        <v>74</v>
      </c>
      <c r="C21" s="26">
        <v>8</v>
      </c>
      <c r="D21" s="26">
        <v>8</v>
      </c>
      <c r="E21" s="26">
        <v>86.25</v>
      </c>
      <c r="F21" s="26">
        <v>3</v>
      </c>
      <c r="G21" s="26">
        <v>3</v>
      </c>
      <c r="H21" s="26">
        <v>39.25</v>
      </c>
      <c r="I21" s="26">
        <v>5</v>
      </c>
      <c r="J21" s="26">
        <v>5</v>
      </c>
      <c r="K21" s="26">
        <v>47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</row>
    <row r="22" spans="2:17" x14ac:dyDescent="0.2">
      <c r="B22" s="23" t="s">
        <v>75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</row>
    <row r="23" spans="2:17" x14ac:dyDescent="0.2">
      <c r="B23" s="23" t="s">
        <v>76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</row>
  </sheetData>
  <mergeCells count="6">
    <mergeCell ref="O9:Q9"/>
    <mergeCell ref="B9:B10"/>
    <mergeCell ref="C9:E9"/>
    <mergeCell ref="F9:H9"/>
    <mergeCell ref="I9:K9"/>
    <mergeCell ref="L9:N9"/>
  </mergeCells>
  <hyperlinks>
    <hyperlink ref="B11" r:id="rId1" display="http://farmer.doae.go.th/report/report64/report_corn_64_fmdfbd_1/"/>
    <hyperlink ref="B12" r:id="rId2" display="http://farmer.doae.go.th/report/report64/report_corn_64_fmdfbd_ap_1/66/01/"/>
    <hyperlink ref="B13" r:id="rId3" display="http://farmer.doae.go.th/report/report64/report_corn_64_fmdfbd_ap_1/66/02/"/>
    <hyperlink ref="B14" r:id="rId4" display="http://farmer.doae.go.th/report/report64/report_corn_64_fmdfbd_ap_1/66/03/"/>
    <hyperlink ref="B15" r:id="rId5" display="http://farmer.doae.go.th/report/report64/report_corn_64_fmdfbd_ap_1/66/04/"/>
    <hyperlink ref="B16" r:id="rId6" display="http://farmer.doae.go.th/report/report64/report_corn_64_fmdfbd_ap_1/66/05/"/>
    <hyperlink ref="B17" r:id="rId7" display="http://farmer.doae.go.th/report/report64/report_corn_64_fmdfbd_ap_1/66/06/"/>
    <hyperlink ref="B18" r:id="rId8" display="http://farmer.doae.go.th/report/report64/report_corn_64_fmdfbd_ap_1/66/07/"/>
    <hyperlink ref="B19" r:id="rId9" display="http://farmer.doae.go.th/report/report64/report_corn_64_fmdfbd_ap_1/66/08/"/>
    <hyperlink ref="B20" r:id="rId10" display="http://farmer.doae.go.th/report/report64/report_corn_64_fmdfbd_ap_1/66/09/"/>
    <hyperlink ref="B21" r:id="rId11" display="http://farmer.doae.go.th/report/report64/report_corn_64_fmdfbd_ap_1/66/10/"/>
    <hyperlink ref="B22" r:id="rId12" display="http://farmer.doae.go.th/report/report64/report_corn_64_fmdfbd_ap_1/66/11/"/>
    <hyperlink ref="B23" r:id="rId13" display="http://farmer.doae.go.th/report/report64/report_corn_64_fmdfbd_ap_1/66/12/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6:S24"/>
  <sheetViews>
    <sheetView topLeftCell="A7" workbookViewId="0">
      <selection activeCell="S25" sqref="S25"/>
    </sheetView>
  </sheetViews>
  <sheetFormatPr defaultRowHeight="14.25" x14ac:dyDescent="0.2"/>
  <sheetData>
    <row r="6" spans="10:19" ht="228" x14ac:dyDescent="0.2">
      <c r="J6" s="21" t="s">
        <v>92</v>
      </c>
    </row>
    <row r="7" spans="10:19" ht="85.5" x14ac:dyDescent="0.2">
      <c r="J7" s="21" t="s">
        <v>80</v>
      </c>
    </row>
    <row r="8" spans="10:19" ht="42.75" x14ac:dyDescent="0.2">
      <c r="J8" s="21" t="s">
        <v>93</v>
      </c>
    </row>
    <row r="10" spans="10:19" ht="15" x14ac:dyDescent="0.2">
      <c r="J10" s="199" t="s">
        <v>58</v>
      </c>
      <c r="K10" s="201" t="s">
        <v>81</v>
      </c>
      <c r="L10" s="202"/>
      <c r="M10" s="203"/>
      <c r="N10" s="201" t="s">
        <v>94</v>
      </c>
      <c r="O10" s="202"/>
      <c r="P10" s="203"/>
      <c r="Q10" s="201" t="s">
        <v>95</v>
      </c>
      <c r="R10" s="202"/>
      <c r="S10" s="203"/>
    </row>
    <row r="11" spans="10:19" ht="15" x14ac:dyDescent="0.2">
      <c r="J11" s="200"/>
      <c r="K11" s="22" t="s">
        <v>61</v>
      </c>
      <c r="L11" s="22" t="s">
        <v>62</v>
      </c>
      <c r="M11" s="22" t="s">
        <v>63</v>
      </c>
      <c r="N11" s="22" t="s">
        <v>61</v>
      </c>
      <c r="O11" s="22" t="s">
        <v>62</v>
      </c>
      <c r="P11" s="22" t="s">
        <v>63</v>
      </c>
      <c r="Q11" s="22" t="s">
        <v>61</v>
      </c>
      <c r="R11" s="22" t="s">
        <v>62</v>
      </c>
      <c r="S11" s="22" t="s">
        <v>63</v>
      </c>
    </row>
    <row r="12" spans="10:19" x14ac:dyDescent="0.2">
      <c r="J12" s="23" t="s">
        <v>64</v>
      </c>
      <c r="K12" s="26">
        <v>831</v>
      </c>
      <c r="L12" s="24">
        <v>1109</v>
      </c>
      <c r="M12" s="25">
        <v>12568.59</v>
      </c>
      <c r="N12" s="26">
        <v>212</v>
      </c>
      <c r="O12" s="26">
        <v>335</v>
      </c>
      <c r="P12" s="25">
        <v>2739.09</v>
      </c>
      <c r="Q12" s="26">
        <v>623</v>
      </c>
      <c r="R12" s="26">
        <v>774</v>
      </c>
      <c r="S12" s="25">
        <v>9829.5</v>
      </c>
    </row>
    <row r="13" spans="10:19" x14ac:dyDescent="0.2">
      <c r="J13" s="23" t="s">
        <v>65</v>
      </c>
      <c r="K13" s="26">
        <v>65</v>
      </c>
      <c r="L13" s="26">
        <v>109</v>
      </c>
      <c r="M13" s="26">
        <v>602</v>
      </c>
      <c r="N13" s="26">
        <v>54</v>
      </c>
      <c r="O13" s="26">
        <v>92</v>
      </c>
      <c r="P13" s="26">
        <v>494</v>
      </c>
      <c r="Q13" s="26">
        <v>13</v>
      </c>
      <c r="R13" s="26">
        <v>17</v>
      </c>
      <c r="S13" s="26">
        <v>108</v>
      </c>
    </row>
    <row r="14" spans="10:19" x14ac:dyDescent="0.2">
      <c r="J14" s="23" t="s">
        <v>66</v>
      </c>
      <c r="K14" s="26">
        <v>5</v>
      </c>
      <c r="L14" s="26">
        <v>5</v>
      </c>
      <c r="M14" s="26">
        <v>82</v>
      </c>
      <c r="N14" s="26">
        <v>0</v>
      </c>
      <c r="O14" s="26">
        <v>0</v>
      </c>
      <c r="P14" s="26">
        <v>0</v>
      </c>
      <c r="Q14" s="26">
        <v>5</v>
      </c>
      <c r="R14" s="26">
        <v>5</v>
      </c>
      <c r="S14" s="26">
        <v>82</v>
      </c>
    </row>
    <row r="15" spans="10:19" x14ac:dyDescent="0.2">
      <c r="J15" s="23" t="s">
        <v>67</v>
      </c>
      <c r="K15" s="26">
        <v>62</v>
      </c>
      <c r="L15" s="26">
        <v>83</v>
      </c>
      <c r="M15" s="25">
        <v>1187.48</v>
      </c>
      <c r="N15" s="26">
        <v>10</v>
      </c>
      <c r="O15" s="26">
        <v>13</v>
      </c>
      <c r="P15" s="26">
        <v>189.25</v>
      </c>
      <c r="Q15" s="26">
        <v>53</v>
      </c>
      <c r="R15" s="26">
        <v>70</v>
      </c>
      <c r="S15" s="26">
        <v>998.23</v>
      </c>
    </row>
    <row r="16" spans="10:19" x14ac:dyDescent="0.2">
      <c r="J16" s="23" t="s">
        <v>68</v>
      </c>
      <c r="K16" s="26">
        <v>119</v>
      </c>
      <c r="L16" s="26">
        <v>191</v>
      </c>
      <c r="M16" s="25">
        <v>1658.09</v>
      </c>
      <c r="N16" s="26">
        <v>118</v>
      </c>
      <c r="O16" s="26">
        <v>190</v>
      </c>
      <c r="P16" s="25">
        <v>1648.09</v>
      </c>
      <c r="Q16" s="26">
        <v>1</v>
      </c>
      <c r="R16" s="26">
        <v>1</v>
      </c>
      <c r="S16" s="26">
        <v>10</v>
      </c>
    </row>
    <row r="17" spans="10:19" x14ac:dyDescent="0.2">
      <c r="J17" s="23" t="s">
        <v>69</v>
      </c>
      <c r="K17" s="26">
        <v>14</v>
      </c>
      <c r="L17" s="26">
        <v>14</v>
      </c>
      <c r="M17" s="26">
        <v>167</v>
      </c>
      <c r="N17" s="26">
        <v>4</v>
      </c>
      <c r="O17" s="26">
        <v>4</v>
      </c>
      <c r="P17" s="26">
        <v>17</v>
      </c>
      <c r="Q17" s="26">
        <v>10</v>
      </c>
      <c r="R17" s="26">
        <v>10</v>
      </c>
      <c r="S17" s="26">
        <v>150</v>
      </c>
    </row>
    <row r="18" spans="10:19" x14ac:dyDescent="0.2">
      <c r="J18" s="23" t="s">
        <v>70</v>
      </c>
      <c r="K18" s="26">
        <v>162</v>
      </c>
      <c r="L18" s="26">
        <v>203</v>
      </c>
      <c r="M18" s="25">
        <v>2453.5</v>
      </c>
      <c r="N18" s="26">
        <v>21</v>
      </c>
      <c r="O18" s="26">
        <v>31</v>
      </c>
      <c r="P18" s="26">
        <v>310</v>
      </c>
      <c r="Q18" s="26">
        <v>141</v>
      </c>
      <c r="R18" s="26">
        <v>172</v>
      </c>
      <c r="S18" s="25">
        <v>2143.5</v>
      </c>
    </row>
    <row r="19" spans="10:19" x14ac:dyDescent="0.2">
      <c r="J19" s="23" t="s">
        <v>71</v>
      </c>
      <c r="K19" s="26">
        <v>31</v>
      </c>
      <c r="L19" s="26">
        <v>36</v>
      </c>
      <c r="M19" s="26">
        <v>379.54</v>
      </c>
      <c r="N19" s="26">
        <v>2</v>
      </c>
      <c r="O19" s="26">
        <v>2</v>
      </c>
      <c r="P19" s="26">
        <v>24.75</v>
      </c>
      <c r="Q19" s="26">
        <v>29</v>
      </c>
      <c r="R19" s="26">
        <v>34</v>
      </c>
      <c r="S19" s="26">
        <v>354.79</v>
      </c>
    </row>
    <row r="20" spans="10:19" x14ac:dyDescent="0.2">
      <c r="J20" s="23" t="s">
        <v>72</v>
      </c>
      <c r="K20" s="26">
        <v>22</v>
      </c>
      <c r="L20" s="26">
        <v>22</v>
      </c>
      <c r="M20" s="26">
        <v>470</v>
      </c>
      <c r="N20" s="26">
        <v>0</v>
      </c>
      <c r="O20" s="26">
        <v>0</v>
      </c>
      <c r="P20" s="26">
        <v>0</v>
      </c>
      <c r="Q20" s="26">
        <v>22</v>
      </c>
      <c r="R20" s="26">
        <v>22</v>
      </c>
      <c r="S20" s="26">
        <v>470</v>
      </c>
    </row>
    <row r="21" spans="10:19" x14ac:dyDescent="0.2">
      <c r="J21" s="23" t="s">
        <v>73</v>
      </c>
      <c r="K21" s="26">
        <v>55</v>
      </c>
      <c r="L21" s="26">
        <v>75</v>
      </c>
      <c r="M21" s="26">
        <v>651</v>
      </c>
      <c r="N21" s="26">
        <v>0</v>
      </c>
      <c r="O21" s="26">
        <v>0</v>
      </c>
      <c r="P21" s="26">
        <v>0</v>
      </c>
      <c r="Q21" s="26">
        <v>55</v>
      </c>
      <c r="R21" s="26">
        <v>75</v>
      </c>
      <c r="S21" s="26">
        <v>651</v>
      </c>
    </row>
    <row r="22" spans="10:19" x14ac:dyDescent="0.2">
      <c r="J22" s="23" t="s">
        <v>74</v>
      </c>
      <c r="K22" s="26">
        <v>254</v>
      </c>
      <c r="L22" s="26">
        <v>306</v>
      </c>
      <c r="M22" s="25">
        <v>4023.98</v>
      </c>
      <c r="N22" s="26">
        <v>3</v>
      </c>
      <c r="O22" s="26">
        <v>3</v>
      </c>
      <c r="P22" s="26">
        <v>56</v>
      </c>
      <c r="Q22" s="26">
        <v>251</v>
      </c>
      <c r="R22" s="26">
        <v>303</v>
      </c>
      <c r="S22" s="25">
        <v>3967.98</v>
      </c>
    </row>
    <row r="23" spans="10:19" x14ac:dyDescent="0.2">
      <c r="J23" s="23" t="s">
        <v>75</v>
      </c>
      <c r="K23" s="26">
        <v>41</v>
      </c>
      <c r="L23" s="26">
        <v>57</v>
      </c>
      <c r="M23" s="26">
        <v>750.5</v>
      </c>
      <c r="N23" s="26">
        <v>0</v>
      </c>
      <c r="O23" s="26">
        <v>0</v>
      </c>
      <c r="P23" s="26">
        <v>0</v>
      </c>
      <c r="Q23" s="26">
        <v>41</v>
      </c>
      <c r="R23" s="26">
        <v>57</v>
      </c>
      <c r="S23" s="26">
        <v>750.5</v>
      </c>
    </row>
    <row r="24" spans="10:19" x14ac:dyDescent="0.2">
      <c r="J24" s="23" t="s">
        <v>76</v>
      </c>
      <c r="K24" s="26">
        <v>6</v>
      </c>
      <c r="L24" s="26">
        <v>8</v>
      </c>
      <c r="M24" s="26">
        <v>143.5</v>
      </c>
      <c r="N24" s="26">
        <v>0</v>
      </c>
      <c r="O24" s="26">
        <v>0</v>
      </c>
      <c r="P24" s="26">
        <v>0</v>
      </c>
      <c r="Q24" s="26">
        <v>6</v>
      </c>
      <c r="R24" s="26">
        <v>8</v>
      </c>
      <c r="S24" s="26">
        <v>143.5</v>
      </c>
    </row>
  </sheetData>
  <mergeCells count="4">
    <mergeCell ref="J10:J11"/>
    <mergeCell ref="K10:M10"/>
    <mergeCell ref="N10:P10"/>
    <mergeCell ref="Q10:S10"/>
  </mergeCells>
  <hyperlinks>
    <hyperlink ref="J12" r:id="rId1" display="http://farmer.doae.go.th/plants_detail/plants_report_64/report_watercontrol_64_select?detail_name=02/XXXX1/XXXX2/XXXX1"/>
    <hyperlink ref="J13" r:id="rId2" display="http://farmer.doae.go.th/plants_detail/plants_report_64/report_watercontrol_64_ap/66/01/02/XXXX1/XXXX2/XXXX1"/>
    <hyperlink ref="J14" r:id="rId3" display="http://farmer.doae.go.th/plants_detail/plants_report_64/report_watercontrol_64_ap/66/02/02/XXXX1/XXXX2/XXXX1"/>
    <hyperlink ref="J15" r:id="rId4" display="http://farmer.doae.go.th/plants_detail/plants_report_64/report_watercontrol_64_ap/66/03/02/XXXX1/XXXX2/XXXX1"/>
    <hyperlink ref="J16" r:id="rId5" display="http://farmer.doae.go.th/plants_detail/plants_report_64/report_watercontrol_64_ap/66/04/02/XXXX1/XXXX2/XXXX1"/>
    <hyperlink ref="J17" r:id="rId6" display="http://farmer.doae.go.th/plants_detail/plants_report_64/report_watercontrol_64_ap/66/05/02/XXXX1/XXXX2/XXXX1"/>
    <hyperlink ref="J18" r:id="rId7" display="http://farmer.doae.go.th/plants_detail/plants_report_64/report_watercontrol_64_ap/66/06/02/XXXX1/XXXX2/XXXX1"/>
    <hyperlink ref="J19" r:id="rId8" display="http://farmer.doae.go.th/plants_detail/plants_report_64/report_watercontrol_64_ap/66/07/02/XXXX1/XXXX2/XXXX1"/>
    <hyperlink ref="J20" r:id="rId9" display="http://farmer.doae.go.th/plants_detail/plants_report_64/report_watercontrol_64_ap/66/08/02/XXXX1/XXXX2/XXXX1"/>
    <hyperlink ref="J21" r:id="rId10" display="http://farmer.doae.go.th/plants_detail/plants_report_64/report_watercontrol_64_ap/66/09/02/XXXX1/XXXX2/XXXX1"/>
    <hyperlink ref="J22" r:id="rId11" display="http://farmer.doae.go.th/plants_detail/plants_report_64/report_watercontrol_64_ap/66/10/02/XXXX1/XXXX2/XXXX1"/>
    <hyperlink ref="J23" r:id="rId12" display="http://farmer.doae.go.th/plants_detail/plants_report_64/report_watercontrol_64_ap/66/11/02/XXXX1/XXXX2/XXXX1"/>
    <hyperlink ref="J24" r:id="rId13" display="http://farmer.doae.go.th/plants_detail/plants_report_64/report_watercontrol_64_ap/66/12/02/XXXX1/XXXX2/XXXX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39</vt:i4>
      </vt:variant>
    </vt:vector>
  </HeadingPairs>
  <TitlesOfParts>
    <vt:vector size="39" baseType="lpstr">
      <vt:lpstr>สถานการณ์มิย 64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</vt:lpstr>
      <vt:lpstr>ผลการขึ้นทะเบียน</vt:lpstr>
      <vt:lpstr>แจ้งตลาดเกษตรกร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สถานการณ์การผลิตพืชเศรษฐกิจ</vt:lpstr>
      <vt:lpstr> ข้าวนาปี</vt:lpstr>
      <vt:lpstr>มันสำปะหลัง </vt:lpstr>
      <vt:lpstr>อ้อยโรงงาน</vt:lpstr>
      <vt:lpstr>ข้าวโพดเลี้ยงสัตว์ รุ่น 1</vt:lpstr>
      <vt:lpstr>Sheet20</vt:lpstr>
      <vt:lpstr>Sheet21</vt:lpstr>
      <vt:lpstr>Sheet22</vt:lpstr>
      <vt:lpstr>Sheet23</vt:lpstr>
      <vt:lpstr>Sheet24</vt:lpstr>
      <vt:lpstr>Sheet25</vt:lpstr>
      <vt:lpstr>Sheet26</vt:lpstr>
      <vt:lpstr>Sheet27</vt:lpstr>
      <vt:lpstr>Sheet28</vt:lpstr>
      <vt:lpstr>Sheet29</vt:lpstr>
      <vt:lpstr>Sheet30</vt:lpstr>
      <vt:lpstr>Sheet31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2022-02-22T03:32:21Z</cp:lastPrinted>
  <dcterms:created xsi:type="dcterms:W3CDTF">2021-03-22T04:59:56Z</dcterms:created>
  <dcterms:modified xsi:type="dcterms:W3CDTF">2022-02-24T07:14:00Z</dcterms:modified>
</cp:coreProperties>
</file>